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omments1.xml" ContentType="application/vnd.openxmlformats-officedocument.spreadsheetml.comments+xml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b.intra.admin.ch\Userhome$\EFV-01\U80789636\config\Desktop\Zeitreihen\R2024\"/>
    </mc:Choice>
  </mc:AlternateContent>
  <xr:revisionPtr revIDLastSave="0" documentId="13_ncr:1_{E2489A9A-931E-4313-B5A9-2020DA5800B5}" xr6:coauthVersionLast="47" xr6:coauthVersionMax="47" xr10:uidLastSave="{00000000-0000-0000-0000-000000000000}"/>
  <bookViews>
    <workbookView xWindow="-120" yWindow="-120" windowWidth="29040" windowHeight="17520" firstSheet="2" activeTab="2" xr2:uid="{00000000-000D-0000-FFFF-FFFF00000000}"/>
  </bookViews>
  <sheets>
    <sheet name="_com.sap.ip.bi.xl.hiddensheet" sheetId="3" state="veryHidden" r:id="rId1"/>
    <sheet name="Hilfstabelle" sheetId="4" state="hidden" r:id="rId2"/>
    <sheet name="Bilancio" sheetId="5" r:id="rId3"/>
  </sheets>
  <definedNames>
    <definedName name="_xlnm.Print_Titles" localSheetId="1">Hilfstabelle!$1:$3</definedName>
    <definedName name="SAPCrosstab1">Hilfstabelle!$H$1:$H$2</definedName>
    <definedName name="SAPCrosstab2">#REF!</definedName>
    <definedName name="SAPSAPSprache">Hilfstabelle!$H$1:$H$2</definedName>
    <definedName name="SAPSprache">Hilfstabelle!$H$2</definedName>
    <definedName name="Sprachtexte">Hilfstabelle!$D$3:$G$103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" l="1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4" i="4"/>
  <c r="G39" i="4"/>
  <c r="F39" i="4"/>
  <c r="E3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Hostettler Daniel DaHo BIT</author>
  </authors>
  <commentList>
    <comment ref="C33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Hostettler Daniel DaHo BIT:</t>
        </r>
        <r>
          <rPr>
            <sz val="9"/>
            <color indexed="81"/>
            <rFont val="Segoe UI"/>
            <family val="2"/>
          </rPr>
          <t xml:space="preserve">
Diese Zeile darf nicht verändert werden, da Sie für die Steuerung der Datumsformate in der jeweiligen Sprache verwendet wird.</t>
        </r>
      </text>
    </comment>
    <comment ref="C39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Hostettler Daniel DaHo BIT:</t>
        </r>
        <r>
          <rPr>
            <sz val="9"/>
            <color indexed="81"/>
            <rFont val="Segoe UI"/>
            <family val="2"/>
          </rPr>
          <t xml:space="preserve">
Diese Zeile nicht übersetzen, da Tabellenreiter nicht übersetzt werden.</t>
        </r>
      </text>
    </comment>
  </commentList>
</comments>
</file>

<file path=xl/sharedStrings.xml><?xml version="1.0" encoding="utf-8"?>
<sst xmlns="http://schemas.openxmlformats.org/spreadsheetml/2006/main" count="404" uniqueCount="157">
  <si>
    <t xml:space="preserve">Infoblatt zu Bericht: </t>
  </si>
  <si>
    <t>Berichtsinformationen</t>
  </si>
  <si>
    <t>Berichtsname</t>
  </si>
  <si>
    <t>Benutzer</t>
  </si>
  <si>
    <t>Datenquelle 1 [DS_1]</t>
  </si>
  <si>
    <t>Letzte Datenaktualisierung</t>
  </si>
  <si>
    <t>Stichtag</t>
  </si>
  <si>
    <t>Filter</t>
  </si>
  <si>
    <t>Selektionen / Variablen</t>
  </si>
  <si>
    <t>Allgemeine Informationen:</t>
  </si>
  <si>
    <t>wiederkehrende Texte pro Bericht</t>
  </si>
  <si>
    <t>individuelle Texte pro Bericht</t>
  </si>
  <si>
    <t>Suchzeile</t>
  </si>
  <si>
    <t>TextID</t>
  </si>
  <si>
    <t>Erläuterung</t>
  </si>
  <si>
    <t>Formelergebnis</t>
  </si>
  <si>
    <t>Informations générales:</t>
  </si>
  <si>
    <t>Nom du rapport</t>
  </si>
  <si>
    <t>Sélections / variables</t>
  </si>
  <si>
    <t>Berichtstitel auf Infoblatt</t>
  </si>
  <si>
    <t>Untertitel auf Infoblatt</t>
  </si>
  <si>
    <t>Text allgemeine Informationen</t>
  </si>
  <si>
    <t>Berichtstitel</t>
  </si>
  <si>
    <t>Berichtsuntertitel</t>
  </si>
  <si>
    <t>Überschriften/Titel von Tabellen und Grafiken</t>
  </si>
  <si>
    <t>Untertitel von Tabellen und Grafiken</t>
  </si>
  <si>
    <t>Diagrammbeschriftungen</t>
  </si>
  <si>
    <t>Fussnoten</t>
  </si>
  <si>
    <t>DE</t>
  </si>
  <si>
    <t>FR</t>
  </si>
  <si>
    <t>IT</t>
  </si>
  <si>
    <t>EN</t>
  </si>
  <si>
    <t>[$-100C]</t>
  </si>
  <si>
    <t>[$-807]</t>
  </si>
  <si>
    <t>[$-809]</t>
  </si>
  <si>
    <t>[$-810]</t>
  </si>
  <si>
    <t>Ländercode Excel</t>
  </si>
  <si>
    <t>Feuille d'information concernant le rapport:</t>
  </si>
  <si>
    <t>Informations concernant le rapport</t>
  </si>
  <si>
    <t>Utilisateur</t>
  </si>
  <si>
    <t>Dernière mise à jour des données</t>
  </si>
  <si>
    <t>Jour de référence</t>
  </si>
  <si>
    <t>Filtre</t>
  </si>
  <si>
    <t>Voranschläge des Bundes</t>
  </si>
  <si>
    <t>Einnahmen und Ausgaben nach Kontengruppen</t>
  </si>
  <si>
    <t>Finanzierungsrechnung VA [DS_1]</t>
  </si>
  <si>
    <t>Quellen:</t>
  </si>
  <si>
    <t>Bundesbeschlüsse über die Voranschläge</t>
  </si>
  <si>
    <t>Botschaft zum Voranschlag</t>
  </si>
  <si>
    <t>vom</t>
  </si>
  <si>
    <t>Botschaft zum Voranschlag (Datum)</t>
  </si>
  <si>
    <t>24.08.2016</t>
  </si>
  <si>
    <t>Sprachenschlüssel</t>
  </si>
  <si>
    <t/>
  </si>
  <si>
    <t>Mio. CHF</t>
  </si>
  <si>
    <t>Software</t>
  </si>
  <si>
    <t>–</t>
  </si>
  <si>
    <t>Bilancio</t>
  </si>
  <si>
    <t>Attivi</t>
  </si>
  <si>
    <t>Beni patrimoniali</t>
  </si>
  <si>
    <t>Liquidità e investimenti di denaro a breve termine</t>
  </si>
  <si>
    <t>Cassa</t>
  </si>
  <si>
    <t>Posta</t>
  </si>
  <si>
    <t>Banca</t>
  </si>
  <si>
    <t>Investimenti di denaro a breve termine</t>
  </si>
  <si>
    <t>Crediti</t>
  </si>
  <si>
    <t>Crediti fiscali e doganali</t>
  </si>
  <si>
    <t>Conti correnti</t>
  </si>
  <si>
    <t>Altri crediti</t>
  </si>
  <si>
    <t>Rimanenti crediti</t>
  </si>
  <si>
    <t>Investimenti finanziari a breve termine</t>
  </si>
  <si>
    <t>Titoli a interesse fisso</t>
  </si>
  <si>
    <t>Depositi a termine</t>
  </si>
  <si>
    <t>Mutui a istituzioni proprie</t>
  </si>
  <si>
    <t>Rimanenti investimenti</t>
  </si>
  <si>
    <t>Delimitazione contabile attiva</t>
  </si>
  <si>
    <t>Interessi</t>
  </si>
  <si>
    <t>Spese nelle uscite</t>
  </si>
  <si>
    <t>Entrate non ancora ricevute</t>
  </si>
  <si>
    <t>Rimanenti delimitazioni contabili attive</t>
  </si>
  <si>
    <t>Investimenti finanziari a lungo termine</t>
  </si>
  <si>
    <t>Beni amministrativi</t>
  </si>
  <si>
    <t>Investimenti materiali</t>
  </si>
  <si>
    <t>Beni mobili</t>
  </si>
  <si>
    <t>Immobilizzazioni in corso</t>
  </si>
  <si>
    <t>Conferimenti e acconti attivati</t>
  </si>
  <si>
    <t>Fondi ed edifici</t>
  </si>
  <si>
    <t>Strade nazionali</t>
  </si>
  <si>
    <t>Materiale d'armamento</t>
  </si>
  <si>
    <t>Scorte e acconti</t>
  </si>
  <si>
    <t>Scorte da acquisti</t>
  </si>
  <si>
    <t>Scorte da produzione propria</t>
  </si>
  <si>
    <t>Acconti</t>
  </si>
  <si>
    <t>Merci/Fatture in entrata</t>
  </si>
  <si>
    <t>Investimenti immateriali</t>
  </si>
  <si>
    <t>Immobilizzazioni in corso investimenti immateriali</t>
  </si>
  <si>
    <t>Rimanenti investimenti immateriali</t>
  </si>
  <si>
    <t>Mutui</t>
  </si>
  <si>
    <t>Amministrazione generale</t>
  </si>
  <si>
    <t>Relazioni con l'estero</t>
  </si>
  <si>
    <t>Previdenza sociale</t>
  </si>
  <si>
    <t>Trasporti</t>
  </si>
  <si>
    <t>Agricoltura</t>
  </si>
  <si>
    <t>Rimanente economia nazionale</t>
  </si>
  <si>
    <t>Rimanenti settori di compiti</t>
  </si>
  <si>
    <t>Partecipazioni</t>
  </si>
  <si>
    <t>Difesa nazionale</t>
  </si>
  <si>
    <t>Rettificazione di valore partecipazioni</t>
  </si>
  <si>
    <t>Contributi agli investimenti</t>
  </si>
  <si>
    <t>Passivi</t>
  </si>
  <si>
    <t>Capitale di terzi</t>
  </si>
  <si>
    <t>Impegni correnti</t>
  </si>
  <si>
    <t>Impegni da forniture e prestazioni</t>
  </si>
  <si>
    <t>Impegni fiscali e doganali</t>
  </si>
  <si>
    <t>Rimanenti impegni correnti</t>
  </si>
  <si>
    <t>Impegni finanziari a breve termine</t>
  </si>
  <si>
    <t>Mercato monetario</t>
  </si>
  <si>
    <t>Assicurazioni sociali della Confederazione</t>
  </si>
  <si>
    <t>Imprese di proprietà della Confederazione</t>
  </si>
  <si>
    <t>Cassa di risparmio del personale federale</t>
  </si>
  <si>
    <t>Prestiti</t>
  </si>
  <si>
    <t>Fondi di terzi gestiti</t>
  </si>
  <si>
    <t>Valori di sostituzione negativi</t>
  </si>
  <si>
    <t>Rimanenti impegni finanziari a breve termine</t>
  </si>
  <si>
    <t>Impegni di previdenza del personale</t>
  </si>
  <si>
    <t>Delimitazione contabile passiva</t>
  </si>
  <si>
    <t>Uscite non ancora pagate</t>
  </si>
  <si>
    <t>Entrate già ricevute</t>
  </si>
  <si>
    <t>Delimitazione sussidi</t>
  </si>
  <si>
    <t>Delimitazione imposta preventiva</t>
  </si>
  <si>
    <t>Rimanente delimitazione contabile passiva</t>
  </si>
  <si>
    <t>Accantonamenti a breve termine</t>
  </si>
  <si>
    <t>Accantonamenti a breve termine saldi di vacanze e ore</t>
  </si>
  <si>
    <t>Accantonamenti a breve termine fideiussioni</t>
  </si>
  <si>
    <t>Accantonamenti a breve termine smantellamento e smaltimento</t>
  </si>
  <si>
    <t>Accantonamenti a breve termine assicurazione militare</t>
  </si>
  <si>
    <t>Rimanenti accantonamenti a breve termine</t>
  </si>
  <si>
    <t>Impegni finanziari a lungo termine</t>
  </si>
  <si>
    <t>Rimanenti debiti a medio e lungo termine</t>
  </si>
  <si>
    <t>Impegni verso conti speciali</t>
  </si>
  <si>
    <t>Fondo per l'infrastruttura ferroviaria (FIF)</t>
  </si>
  <si>
    <t>Fondo per le strade nazionali e il traffico d'agglomerato</t>
  </si>
  <si>
    <t>Accantonamenti a lungo termine</t>
  </si>
  <si>
    <t>Accantonamenti a lungo termine imposta preventiva</t>
  </si>
  <si>
    <t>Accantonamenti a lungo termine fideiussioni</t>
  </si>
  <si>
    <t>Accantonamenti a lungo termine smantellamento e smaltimento</t>
  </si>
  <si>
    <t>Accantonamenti a lungo termine assicurazione militare</t>
  </si>
  <si>
    <t>Accantonamenti a lungo termine circolazione monetaria</t>
  </si>
  <si>
    <t>Rimanenti accantonamenti a lungo termine</t>
  </si>
  <si>
    <t>Mezzi a destinazione vincolata nel capitale di terzi</t>
  </si>
  <si>
    <t>Finanziamenti speciali</t>
  </si>
  <si>
    <t>Rimanenti mezzi a destinazione vincolata</t>
  </si>
  <si>
    <t>Fondi speciali</t>
  </si>
  <si>
    <t>Capitale proprio</t>
  </si>
  <si>
    <t>Riserve da preventivo globale</t>
  </si>
  <si>
    <t>Eccedenza di bilancio</t>
  </si>
  <si>
    <t>Nota:  I valori relativi al 2022 sono esposti allo stesso modo per permettere un confronto (Restatement imposta federale diretta).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</si>
</sst>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,000"/>
    <numFmt numFmtId="165" formatCode="#,##0.00_ ;\-#,##0.00\ "/>
    <numFmt numFmtId="166" formatCode="&quot;     &quot;@"/>
    <numFmt numFmtId="167" formatCode="&quot;          &quot;@"/>
    <numFmt numFmtId="168" formatCode="#,##0;\-#,##0;\–"/>
    <numFmt numFmtId="169" formatCode="&quot;  [+] &quot;@"/>
  </numFmts>
  <fonts count="20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CC00"/>
      <name val="Arial"/>
      <family val="2"/>
    </font>
    <font>
      <b/>
      <sz val="10"/>
      <color rgb="FF33CC33"/>
      <name val="Arial"/>
      <family val="2"/>
    </font>
    <font>
      <b/>
      <sz val="10"/>
      <color rgb="FFFF9900"/>
      <name val="Arial"/>
      <family val="2"/>
    </font>
    <font>
      <b/>
      <sz val="10"/>
      <color rgb="FFFF0000"/>
      <name val="Arial"/>
      <family val="2"/>
    </font>
    <font>
      <sz val="10"/>
      <color rgb="FF222222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8"/>
      <color theme="1"/>
      <name val="Frutiger LT Com 45 Light"/>
      <family val="2"/>
    </font>
    <font>
      <b/>
      <sz val="8"/>
      <color theme="1"/>
      <name val="Frutiger LT Com 45 Light"/>
      <family val="2"/>
    </font>
    <font>
      <b/>
      <sz val="8"/>
      <color rgb="FF000000"/>
      <name val="Frutiger LT Com 45 Light"/>
      <family val="2"/>
    </font>
    <font>
      <sz val="8"/>
      <color rgb="FF000000"/>
      <name val="Frutiger LT Com 45 Light"/>
      <family val="2"/>
    </font>
    <font>
      <sz val="8"/>
      <color rgb="FF1F497D"/>
      <name val="Verdana"/>
      <family val="2"/>
    </font>
    <font>
      <sz val="8"/>
      <color rgb="FFDBE5F1"/>
      <name val="Verdana"/>
      <family val="2"/>
    </font>
    <font>
      <sz val="8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EAEAEA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BE5F1"/>
        <bgColor rgb="FFFFFFFF"/>
      </patternFill>
    </fill>
  </fills>
  <borders count="1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theme="0" tint="-0.14990691854609822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auto="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auto="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49">
    <xf numFmtId="0" fontId="0" fillId="0" borderId="0"/>
    <xf numFmtId="0" fontId="5" fillId="2" borderId="2" applyNumberFormat="0" applyFill="0" applyAlignment="0" applyProtection="0">
      <alignment horizontal="left" vertical="center" indent="1"/>
    </xf>
    <xf numFmtId="165" fontId="2" fillId="0" borderId="2" applyNumberFormat="0">
      <alignment horizontal="right" vertical="center"/>
    </xf>
    <xf numFmtId="164" fontId="3" fillId="14" borderId="2" applyNumberFormat="0">
      <alignment horizontal="right" vertical="center"/>
    </xf>
    <xf numFmtId="0" fontId="4" fillId="2" borderId="2" applyNumberFormat="0" applyFill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Protection="0">
      <alignment horizontal="right" vertical="center"/>
    </xf>
    <xf numFmtId="0" fontId="5" fillId="2" borderId="2" applyNumberFormat="0" applyFill="0" applyAlignment="0" applyProtection="0">
      <alignment horizontal="left" vertical="center" indent="1"/>
    </xf>
    <xf numFmtId="164" fontId="3" fillId="12" borderId="2" applyNumberFormat="0" applyFill="0" applyAlignment="0" applyProtection="0">
      <alignment horizontal="right" vertical="center"/>
    </xf>
    <xf numFmtId="164" fontId="5" fillId="0" borderId="2" applyNumberFormat="0" applyProtection="0">
      <alignment horizontal="right" vertical="center"/>
    </xf>
    <xf numFmtId="164" fontId="6" fillId="5" borderId="2" applyNumberFormat="0" applyAlignment="0" applyProtection="0">
      <alignment horizontal="right" vertical="center" indent="1"/>
    </xf>
    <xf numFmtId="164" fontId="7" fillId="4" borderId="2" applyNumberFormat="0" applyAlignment="0" applyProtection="0">
      <alignment horizontal="right" vertical="center" indent="1"/>
    </xf>
    <xf numFmtId="164" fontId="7" fillId="3" borderId="3" applyNumberFormat="0" applyAlignment="0" applyProtection="0">
      <alignment horizontal="right" vertical="center" indent="1"/>
    </xf>
    <xf numFmtId="164" fontId="8" fillId="6" borderId="2" applyNumberFormat="0" applyAlignment="0" applyProtection="0">
      <alignment horizontal="right" vertical="center" indent="1"/>
    </xf>
    <xf numFmtId="164" fontId="8" fillId="7" borderId="2" applyNumberFormat="0" applyAlignment="0" applyProtection="0">
      <alignment horizontal="right" vertical="center" indent="1"/>
    </xf>
    <xf numFmtId="164" fontId="8" fillId="8" borderId="2" applyNumberFormat="0" applyAlignment="0" applyProtection="0">
      <alignment horizontal="right" vertical="center" indent="1"/>
    </xf>
    <xf numFmtId="164" fontId="9" fillId="9" borderId="2" applyNumberFormat="0" applyAlignment="0" applyProtection="0">
      <alignment horizontal="right" vertical="center" indent="1"/>
    </xf>
    <xf numFmtId="164" fontId="9" fillId="10" borderId="2" applyNumberFormat="0" applyAlignment="0" applyProtection="0">
      <alignment horizontal="right" vertical="center" indent="1"/>
    </xf>
    <xf numFmtId="164" fontId="9" fillId="11" borderId="2" applyNumberFormat="0" applyAlignment="0" applyProtection="0">
      <alignment horizontal="right" vertical="center" indent="1"/>
    </xf>
    <xf numFmtId="0" fontId="2" fillId="0" borderId="1" applyNumberFormat="0" applyFill="0" applyBorder="0" applyAlignment="0" applyProtection="0"/>
    <xf numFmtId="164" fontId="5" fillId="0" borderId="2" applyNumberFormat="0" applyAlignment="0" applyProtection="0">
      <alignment horizontal="left" vertical="center" indent="1"/>
    </xf>
    <xf numFmtId="0" fontId="5" fillId="14" borderId="4" applyNumberFormat="0" applyAlignment="0" applyProtection="0">
      <alignment horizontal="left" vertical="center" indent="1"/>
    </xf>
    <xf numFmtId="164" fontId="5" fillId="0" borderId="2" applyNumberFormat="0" applyProtection="0">
      <alignment horizontal="right" vertical="top" wrapTex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13" borderId="2" applyNumberFormat="0" applyAlignment="0" applyProtection="0"/>
    <xf numFmtId="0" fontId="5" fillId="13" borderId="2" applyAlignment="0" applyProtection="0"/>
    <xf numFmtId="0" fontId="4" fillId="13" borderId="2" applyNumberFormat="0" applyAlignment="0" applyProtection="0">
      <alignment horizontal="left" vertical="center" indent="1"/>
    </xf>
    <xf numFmtId="0" fontId="4" fillId="13" borderId="2" applyNumberFormat="0" applyAlignment="0" applyProtection="0">
      <alignment horizontal="left" vertical="center" indent="1"/>
    </xf>
    <xf numFmtId="0" fontId="4" fillId="13" borderId="2" applyNumberFormat="0" applyAlignment="0" applyProtection="0">
      <alignment horizontal="left" vertical="center" indent="1"/>
    </xf>
    <xf numFmtId="164" fontId="4" fillId="13" borderId="2" applyNumberFormat="0" applyProtection="0">
      <alignment horizontal="right" vertical="center"/>
    </xf>
    <xf numFmtId="0" fontId="4" fillId="13" borderId="2" applyNumberFormat="0" applyProtection="0">
      <alignment horizontal="right" vertical="center"/>
    </xf>
    <xf numFmtId="164" fontId="3" fillId="13" borderId="2" applyNumberFormat="0" applyProtection="0">
      <alignment horizontal="right" vertical="center"/>
    </xf>
    <xf numFmtId="0" fontId="5" fillId="14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164" fontId="17" fillId="17" borderId="9" applyNumberFormat="0" applyAlignment="0" applyProtection="0">
      <alignment horizontal="left" vertical="center" indent="1"/>
    </xf>
    <xf numFmtId="164" fontId="18" fillId="17" borderId="0" applyNumberFormat="0" applyAlignment="0" applyProtection="0">
      <alignment horizontal="left" vertical="center" indent="1"/>
    </xf>
    <xf numFmtId="0" fontId="19" fillId="0" borderId="10" applyNumberFormat="0" applyFont="0" applyFill="0" applyAlignment="0" applyProtection="0"/>
    <xf numFmtId="164" fontId="17" fillId="0" borderId="11" applyNumberFormat="0" applyFill="0" applyBorder="0" applyAlignment="0" applyProtection="0">
      <alignment horizontal="right" vertical="center"/>
    </xf>
    <xf numFmtId="0" fontId="1" fillId="0" borderId="0"/>
  </cellStyleXfs>
  <cellXfs count="34">
    <xf numFmtId="0" fontId="0" fillId="0" borderId="0" xfId="0"/>
    <xf numFmtId="0" fontId="0" fillId="15" borderId="0" xfId="0" applyFill="1" applyAlignment="1" applyProtection="1">
      <alignment vertical="top" wrapText="1"/>
      <protection locked="0"/>
    </xf>
    <xf numFmtId="0" fontId="10" fillId="15" borderId="0" xfId="0" applyFont="1" applyFill="1" applyAlignment="1" applyProtection="1">
      <alignment vertical="top" wrapText="1"/>
      <protection locked="0"/>
    </xf>
    <xf numFmtId="0" fontId="0" fillId="16" borderId="0" xfId="0" applyFill="1" applyAlignment="1" applyProtection="1">
      <alignment vertical="top" wrapText="1"/>
      <protection locked="0"/>
    </xf>
    <xf numFmtId="0" fontId="0" fillId="15" borderId="0" xfId="0" applyFill="1"/>
    <xf numFmtId="0" fontId="0" fillId="16" borderId="0" xfId="0" applyFill="1"/>
    <xf numFmtId="0" fontId="3" fillId="0" borderId="0" xfId="0" applyFont="1" applyAlignment="1">
      <alignment textRotation="90"/>
    </xf>
    <xf numFmtId="0" fontId="3" fillId="0" borderId="0" xfId="0" applyFont="1"/>
    <xf numFmtId="0" fontId="0" fillId="15" borderId="0" xfId="0" applyFill="1" applyAlignment="1">
      <alignment vertical="top" wrapText="1"/>
    </xf>
    <xf numFmtId="0" fontId="0" fillId="16" borderId="0" xfId="0" applyFill="1" applyAlignment="1">
      <alignment vertical="top" wrapText="1"/>
    </xf>
    <xf numFmtId="0" fontId="3" fillId="0" borderId="0" xfId="0" applyFont="1" applyAlignment="1">
      <alignment vertical="top" textRotation="90" wrapText="1"/>
    </xf>
    <xf numFmtId="0" fontId="3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14" fontId="0" fillId="16" borderId="0" xfId="0" quotePrefix="1" applyNumberFormat="1" applyFill="1" applyAlignment="1" applyProtection="1">
      <alignment vertical="top" wrapText="1"/>
      <protection locked="0"/>
    </xf>
    <xf numFmtId="0" fontId="0" fillId="0" borderId="0" xfId="0" quotePrefix="1"/>
    <xf numFmtId="1" fontId="13" fillId="0" borderId="0" xfId="0" applyNumberFormat="1" applyFont="1"/>
    <xf numFmtId="0" fontId="13" fillId="0" borderId="0" xfId="0" applyFont="1"/>
    <xf numFmtId="0" fontId="14" fillId="0" borderId="0" xfId="0" applyFont="1" applyAlignment="1">
      <alignment horizontal="left"/>
    </xf>
    <xf numFmtId="0" fontId="15" fillId="0" borderId="2" xfId="1" quotePrefix="1" applyNumberFormat="1" applyFont="1" applyFill="1" applyAlignment="1"/>
    <xf numFmtId="0" fontId="16" fillId="0" borderId="2" xfId="22" quotePrefix="1" applyNumberFormat="1" applyFont="1">
      <alignment horizontal="right" vertical="top" wrapText="1"/>
    </xf>
    <xf numFmtId="0" fontId="16" fillId="0" borderId="2" xfId="1" quotePrefix="1" applyNumberFormat="1" applyFont="1" applyFill="1" applyAlignment="1"/>
    <xf numFmtId="0" fontId="15" fillId="0" borderId="7" xfId="23" quotePrefix="1" applyNumberFormat="1" applyFont="1" applyBorder="1" applyAlignment="1"/>
    <xf numFmtId="166" fontId="16" fillId="0" borderId="6" xfId="27" quotePrefix="1" applyNumberFormat="1" applyFont="1" applyBorder="1" applyAlignment="1"/>
    <xf numFmtId="167" fontId="16" fillId="0" borderId="2" xfId="39" quotePrefix="1" applyNumberFormat="1" applyFont="1" applyAlignment="1"/>
    <xf numFmtId="166" fontId="16" fillId="0" borderId="2" xfId="27" quotePrefix="1" applyNumberFormat="1" applyFont="1" applyAlignment="1"/>
    <xf numFmtId="168" fontId="14" fillId="0" borderId="7" xfId="2" applyNumberFormat="1" applyFont="1" applyBorder="1">
      <alignment horizontal="right" vertical="center"/>
    </xf>
    <xf numFmtId="168" fontId="14" fillId="0" borderId="5" xfId="2" applyNumberFormat="1" applyFont="1" applyBorder="1">
      <alignment horizontal="right" vertical="center"/>
    </xf>
    <xf numFmtId="168" fontId="13" fillId="0" borderId="2" xfId="2" applyNumberFormat="1" applyFont="1">
      <alignment horizontal="right" vertical="center"/>
    </xf>
    <xf numFmtId="0" fontId="15" fillId="0" borderId="5" xfId="25" quotePrefix="1" applyNumberFormat="1" applyFont="1" applyBorder="1" applyAlignment="1"/>
    <xf numFmtId="168" fontId="14" fillId="0" borderId="8" xfId="2" applyNumberFormat="1" applyFont="1" applyBorder="1">
      <alignment horizontal="right" vertical="center"/>
    </xf>
    <xf numFmtId="0" fontId="15" fillId="0" borderId="8" xfId="23" quotePrefix="1" applyNumberFormat="1" applyFont="1" applyBorder="1" applyAlignment="1"/>
    <xf numFmtId="37" fontId="2" fillId="0" borderId="2" xfId="2" applyNumberFormat="1">
      <alignment horizontal="right" vertical="center"/>
    </xf>
    <xf numFmtId="169" fontId="5" fillId="0" borderId="2" xfId="24" quotePrefix="1" applyNumberFormat="1" applyAlignment="1"/>
    <xf numFmtId="37" fontId="0" fillId="0" borderId="0" xfId="0" applyNumberFormat="1"/>
  </cellXfs>
  <cellStyles count="49">
    <cellStyle name="SAPBorder" xfId="19" xr:uid="{00000000-0005-0000-0000-000000000000}"/>
    <cellStyle name="SAPDataCell" xfId="2" xr:uid="{00000000-0005-0000-0000-000001000000}"/>
    <cellStyle name="SAPDataRemoved" xfId="45" xr:uid="{00000000-0005-0000-0000-000002000000}"/>
    <cellStyle name="SAPDataTotalCell" xfId="3" xr:uid="{00000000-0005-0000-0000-000003000000}"/>
    <cellStyle name="SAPDimensionCell" xfId="1" xr:uid="{00000000-0005-0000-0000-000004000000}"/>
    <cellStyle name="SAPEditableDataCell" xfId="4" xr:uid="{00000000-0005-0000-0000-000005000000}"/>
    <cellStyle name="SAPEditableDataTotalCell" xfId="7" xr:uid="{00000000-0005-0000-0000-000006000000}"/>
    <cellStyle name="SAPEmphasized" xfId="28" xr:uid="{00000000-0005-0000-0000-000007000000}"/>
    <cellStyle name="SAPEmphasizedEditableDataCell" xfId="30" xr:uid="{00000000-0005-0000-0000-000008000000}"/>
    <cellStyle name="SAPEmphasizedEditableDataTotalCell" xfId="31" xr:uid="{00000000-0005-0000-0000-000009000000}"/>
    <cellStyle name="SAPEmphasizedLockedDataCell" xfId="34" xr:uid="{00000000-0005-0000-0000-00000A000000}"/>
    <cellStyle name="SAPEmphasizedLockedDataTotalCell" xfId="35" xr:uid="{00000000-0005-0000-0000-00000B000000}"/>
    <cellStyle name="SAPEmphasizedReadonlyDataCell" xfId="32" xr:uid="{00000000-0005-0000-0000-00000C000000}"/>
    <cellStyle name="SAPEmphasizedReadonlyDataTotalCell" xfId="33" xr:uid="{00000000-0005-0000-0000-00000D000000}"/>
    <cellStyle name="SAPEmphasizedTotal" xfId="29" xr:uid="{00000000-0005-0000-0000-00000E000000}"/>
    <cellStyle name="SAPError" xfId="46" xr:uid="{00000000-0005-0000-0000-00000F000000}"/>
    <cellStyle name="SAPExceptionLevel1" xfId="10" xr:uid="{00000000-0005-0000-0000-000010000000}"/>
    <cellStyle name="SAPExceptionLevel2" xfId="11" xr:uid="{00000000-0005-0000-0000-000011000000}"/>
    <cellStyle name="SAPExceptionLevel3" xfId="12" xr:uid="{00000000-0005-0000-0000-000012000000}"/>
    <cellStyle name="SAPExceptionLevel4" xfId="13" xr:uid="{00000000-0005-0000-0000-000013000000}"/>
    <cellStyle name="SAPExceptionLevel5" xfId="14" xr:uid="{00000000-0005-0000-0000-000014000000}"/>
    <cellStyle name="SAPExceptionLevel6" xfId="15" xr:uid="{00000000-0005-0000-0000-000015000000}"/>
    <cellStyle name="SAPExceptionLevel7" xfId="16" xr:uid="{00000000-0005-0000-0000-000016000000}"/>
    <cellStyle name="SAPExceptionLevel8" xfId="17" xr:uid="{00000000-0005-0000-0000-000017000000}"/>
    <cellStyle name="SAPExceptionLevel9" xfId="18" xr:uid="{00000000-0005-0000-0000-000018000000}"/>
    <cellStyle name="SAPGroupingFillCell" xfId="44" xr:uid="{00000000-0005-0000-0000-000019000000}"/>
    <cellStyle name="SAPHierarchyCell" xfId="37" xr:uid="{00000000-0005-0000-0000-00001A000000}"/>
    <cellStyle name="SAPHierarchyCell0" xfId="23" xr:uid="{00000000-0005-0000-0000-00001B000000}"/>
    <cellStyle name="SAPHierarchyCell1" xfId="24" xr:uid="{00000000-0005-0000-0000-00001C000000}"/>
    <cellStyle name="SAPHierarchyCell2" xfId="25" xr:uid="{00000000-0005-0000-0000-00001D000000}"/>
    <cellStyle name="SAPHierarchyCell3" xfId="26" xr:uid="{00000000-0005-0000-0000-00001E000000}"/>
    <cellStyle name="SAPHierarchyCell4" xfId="27" xr:uid="{00000000-0005-0000-0000-00001F000000}"/>
    <cellStyle name="SAPHierarchyCell5" xfId="38" xr:uid="{00000000-0005-0000-0000-000020000000}"/>
    <cellStyle name="SAPHierarchyCell6" xfId="39" xr:uid="{00000000-0005-0000-0000-000021000000}"/>
    <cellStyle name="SAPHierarchyCell7" xfId="40" xr:uid="{00000000-0005-0000-0000-000022000000}"/>
    <cellStyle name="SAPHierarchyCell8" xfId="42" xr:uid="{00000000-0005-0000-0000-000023000000}"/>
    <cellStyle name="SAPHierarchyCell9" xfId="43" xr:uid="{00000000-0005-0000-0000-000024000000}"/>
    <cellStyle name="SAPHierarchyOddCell" xfId="41" xr:uid="{00000000-0005-0000-0000-000025000000}"/>
    <cellStyle name="SAPLockedDataCell" xfId="6" xr:uid="{00000000-0005-0000-0000-000026000000}"/>
    <cellStyle name="SAPLockedDataTotalCell" xfId="9" xr:uid="{00000000-0005-0000-0000-000027000000}"/>
    <cellStyle name="SAPMemberCell" xfId="20" xr:uid="{00000000-0005-0000-0000-000028000000}"/>
    <cellStyle name="SAPMemberCellX" xfId="22" xr:uid="{00000000-0005-0000-0000-000029000000}"/>
    <cellStyle name="SAPMemberTotalCell" xfId="21" xr:uid="{00000000-0005-0000-0000-00002A000000}"/>
    <cellStyle name="SAPMemberTotalCellX" xfId="36" xr:uid="{00000000-0005-0000-0000-00002B000000}"/>
    <cellStyle name="SAPMessageText" xfId="47" xr:uid="{00000000-0005-0000-0000-00002C000000}"/>
    <cellStyle name="SAPReadonlyDataCell" xfId="5" xr:uid="{00000000-0005-0000-0000-00002D000000}"/>
    <cellStyle name="SAPReadonlyDataTotalCell" xfId="8" xr:uid="{00000000-0005-0000-0000-00002E000000}"/>
    <cellStyle name="Standard" xfId="0" builtinId="0" customBuiltin="1"/>
    <cellStyle name="Standard 2" xfId="48" xr:uid="{628C6134-6717-48E4-B259-46C30F34CB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Bund Farbpalett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8D8D8"/>
      </a:accent1>
      <a:accent2>
        <a:srgbClr val="3366CC"/>
      </a:accent2>
      <a:accent3>
        <a:srgbClr val="7F7F7F"/>
      </a:accent3>
      <a:accent4>
        <a:srgbClr val="D5E0F5"/>
      </a:accent4>
      <a:accent5>
        <a:srgbClr val="E60000"/>
      </a:accent5>
      <a:accent6>
        <a:srgbClr val="00C800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customProperty" Target="../customProperty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  <customProperties>
    <customPr name="_pios_id" r:id="rId1"/>
    <customPr name="EpmWorksheetKeyString_GUID" r:id="rId2"/>
    <customPr name="serializedData2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3"/>
  <sheetViews>
    <sheetView topLeftCell="B13" workbookViewId="0">
      <selection activeCell="D49" sqref="D49"/>
    </sheetView>
  </sheetViews>
  <sheetFormatPr baseColWidth="10" defaultColWidth="11.42578125" defaultRowHeight="12.75" x14ac:dyDescent="0.2"/>
  <cols>
    <col min="1" max="1" width="4" hidden="1" customWidth="1"/>
    <col min="2" max="2" width="4" bestFit="1" customWidth="1"/>
    <col min="3" max="7" width="40.7109375" customWidth="1"/>
    <col min="8" max="8" width="16.85546875" customWidth="1"/>
    <col min="9" max="9" width="9.5703125" customWidth="1"/>
  </cols>
  <sheetData>
    <row r="1" spans="1:8" x14ac:dyDescent="0.2">
      <c r="C1" s="4" t="s">
        <v>10</v>
      </c>
      <c r="D1" s="5" t="s">
        <v>11</v>
      </c>
      <c r="H1" s="14" t="s">
        <v>52</v>
      </c>
    </row>
    <row r="2" spans="1:8" x14ac:dyDescent="0.2">
      <c r="H2" s="14" t="s">
        <v>28</v>
      </c>
    </row>
    <row r="3" spans="1:8" ht="52.5" x14ac:dyDescent="0.2">
      <c r="A3" s="6" t="s">
        <v>12</v>
      </c>
      <c r="B3" s="10" t="s">
        <v>13</v>
      </c>
      <c r="C3" s="11" t="s">
        <v>14</v>
      </c>
      <c r="D3" s="12" t="s">
        <v>28</v>
      </c>
      <c r="E3" s="12" t="s">
        <v>29</v>
      </c>
      <c r="F3" s="12" t="s">
        <v>30</v>
      </c>
      <c r="G3" s="12" t="s">
        <v>31</v>
      </c>
      <c r="H3" s="7" t="s">
        <v>15</v>
      </c>
    </row>
    <row r="4" spans="1:8" x14ac:dyDescent="0.2">
      <c r="A4">
        <v>2</v>
      </c>
      <c r="B4" s="8">
        <v>1</v>
      </c>
      <c r="C4" s="1" t="s">
        <v>0</v>
      </c>
      <c r="D4" s="1" t="s">
        <v>0</v>
      </c>
      <c r="E4" s="1" t="s">
        <v>37</v>
      </c>
      <c r="F4" s="2"/>
      <c r="G4" s="1"/>
      <c r="H4" s="4" t="str">
        <f t="shared" ref="H4:H35" si="0">IF(HLOOKUP(SAPSprache,Sprachtexte,A4,FALSE)=0,"",(HLOOKUP(SAPSprache,Sprachtexte,A4,FALSE)))</f>
        <v xml:space="preserve">Infoblatt zu Bericht: </v>
      </c>
    </row>
    <row r="5" spans="1:8" x14ac:dyDescent="0.2">
      <c r="A5">
        <v>3</v>
      </c>
      <c r="B5" s="8">
        <v>2</v>
      </c>
      <c r="C5" s="1" t="s">
        <v>9</v>
      </c>
      <c r="D5" s="1" t="s">
        <v>9</v>
      </c>
      <c r="E5" s="1" t="s">
        <v>16</v>
      </c>
      <c r="F5" s="2"/>
      <c r="G5" s="1"/>
      <c r="H5" s="4" t="str">
        <f t="shared" si="0"/>
        <v>Allgemeine Informationen:</v>
      </c>
    </row>
    <row r="6" spans="1:8" x14ac:dyDescent="0.2">
      <c r="A6">
        <v>4</v>
      </c>
      <c r="B6" s="8">
        <v>3</v>
      </c>
      <c r="C6" s="1" t="s">
        <v>1</v>
      </c>
      <c r="D6" s="1" t="s">
        <v>1</v>
      </c>
      <c r="E6" s="1" t="s">
        <v>38</v>
      </c>
      <c r="F6" s="2"/>
      <c r="G6" s="1"/>
      <c r="H6" s="4" t="str">
        <f t="shared" si="0"/>
        <v>Berichtsinformationen</v>
      </c>
    </row>
    <row r="7" spans="1:8" x14ac:dyDescent="0.2">
      <c r="A7">
        <v>5</v>
      </c>
      <c r="B7" s="8">
        <v>4</v>
      </c>
      <c r="C7" s="1" t="s">
        <v>2</v>
      </c>
      <c r="D7" s="1" t="s">
        <v>2</v>
      </c>
      <c r="E7" s="1" t="s">
        <v>17</v>
      </c>
      <c r="F7" s="2"/>
      <c r="G7" s="1"/>
      <c r="H7" s="4" t="str">
        <f t="shared" si="0"/>
        <v>Berichtsname</v>
      </c>
    </row>
    <row r="8" spans="1:8" x14ac:dyDescent="0.2">
      <c r="A8">
        <v>6</v>
      </c>
      <c r="B8" s="8">
        <v>5</v>
      </c>
      <c r="C8" s="1" t="s">
        <v>3</v>
      </c>
      <c r="D8" s="1" t="s">
        <v>3</v>
      </c>
      <c r="E8" s="1" t="s">
        <v>39</v>
      </c>
      <c r="F8" s="2"/>
      <c r="G8" s="1"/>
      <c r="H8" s="4" t="str">
        <f t="shared" si="0"/>
        <v>Benutzer</v>
      </c>
    </row>
    <row r="9" spans="1:8" x14ac:dyDescent="0.2">
      <c r="A9">
        <v>7</v>
      </c>
      <c r="B9" s="8">
        <v>6</v>
      </c>
      <c r="C9" s="1" t="s">
        <v>5</v>
      </c>
      <c r="D9" s="1" t="s">
        <v>5</v>
      </c>
      <c r="E9" s="1" t="s">
        <v>40</v>
      </c>
      <c r="F9" s="2"/>
      <c r="G9" s="1"/>
      <c r="H9" s="4" t="str">
        <f t="shared" si="0"/>
        <v>Letzte Datenaktualisierung</v>
      </c>
    </row>
    <row r="10" spans="1:8" x14ac:dyDescent="0.2">
      <c r="A10">
        <v>8</v>
      </c>
      <c r="B10" s="8">
        <v>7</v>
      </c>
      <c r="C10" s="1" t="s">
        <v>6</v>
      </c>
      <c r="D10" s="1" t="s">
        <v>6</v>
      </c>
      <c r="E10" s="1" t="s">
        <v>41</v>
      </c>
      <c r="F10" s="2"/>
      <c r="G10" s="1"/>
      <c r="H10" s="4" t="str">
        <f t="shared" si="0"/>
        <v>Stichtag</v>
      </c>
    </row>
    <row r="11" spans="1:8" x14ac:dyDescent="0.2">
      <c r="A11">
        <v>9</v>
      </c>
      <c r="B11" s="8">
        <v>8</v>
      </c>
      <c r="C11" s="1" t="s">
        <v>7</v>
      </c>
      <c r="D11" s="1" t="s">
        <v>7</v>
      </c>
      <c r="E11" s="1" t="s">
        <v>42</v>
      </c>
      <c r="F11" s="2"/>
      <c r="G11" s="1"/>
      <c r="H11" s="4" t="str">
        <f t="shared" si="0"/>
        <v>Filter</v>
      </c>
    </row>
    <row r="12" spans="1:8" x14ac:dyDescent="0.2">
      <c r="A12">
        <v>10</v>
      </c>
      <c r="B12" s="8">
        <v>9</v>
      </c>
      <c r="C12" s="1" t="s">
        <v>8</v>
      </c>
      <c r="D12" s="1" t="s">
        <v>8</v>
      </c>
      <c r="E12" s="1" t="s">
        <v>18</v>
      </c>
      <c r="F12" s="2"/>
      <c r="G12" s="1"/>
      <c r="H12" s="4" t="str">
        <f t="shared" si="0"/>
        <v>Selektionen / Variablen</v>
      </c>
    </row>
    <row r="13" spans="1:8" x14ac:dyDescent="0.2">
      <c r="A13">
        <v>11</v>
      </c>
      <c r="B13" s="8">
        <v>10</v>
      </c>
      <c r="C13" s="1"/>
      <c r="D13" s="1"/>
      <c r="E13" s="1"/>
      <c r="F13" s="1"/>
      <c r="G13" s="1"/>
      <c r="H13" s="4" t="str">
        <f t="shared" si="0"/>
        <v/>
      </c>
    </row>
    <row r="14" spans="1:8" x14ac:dyDescent="0.2">
      <c r="A14">
        <v>12</v>
      </c>
      <c r="B14" s="8">
        <v>11</v>
      </c>
      <c r="C14" s="1"/>
      <c r="D14" s="1"/>
      <c r="E14" s="1"/>
      <c r="F14" s="1"/>
      <c r="G14" s="1"/>
      <c r="H14" s="4" t="str">
        <f t="shared" si="0"/>
        <v/>
      </c>
    </row>
    <row r="15" spans="1:8" x14ac:dyDescent="0.2">
      <c r="A15">
        <v>13</v>
      </c>
      <c r="B15" s="8">
        <v>12</v>
      </c>
      <c r="C15" s="1"/>
      <c r="D15" s="1"/>
      <c r="E15" s="1"/>
      <c r="F15" s="1"/>
      <c r="G15" s="1"/>
      <c r="H15" s="4" t="str">
        <f t="shared" si="0"/>
        <v/>
      </c>
    </row>
    <row r="16" spans="1:8" x14ac:dyDescent="0.2">
      <c r="A16">
        <v>14</v>
      </c>
      <c r="B16" s="8">
        <v>13</v>
      </c>
      <c r="C16" s="1"/>
      <c r="D16" s="1"/>
      <c r="E16" s="1"/>
      <c r="F16" s="1"/>
      <c r="G16" s="1"/>
      <c r="H16" s="4" t="str">
        <f t="shared" si="0"/>
        <v/>
      </c>
    </row>
    <row r="17" spans="1:8" x14ac:dyDescent="0.2">
      <c r="A17">
        <v>15</v>
      </c>
      <c r="B17" s="8">
        <v>14</v>
      </c>
      <c r="C17" s="1"/>
      <c r="D17" s="1"/>
      <c r="E17" s="1"/>
      <c r="F17" s="1"/>
      <c r="G17" s="1"/>
      <c r="H17" s="4" t="str">
        <f t="shared" si="0"/>
        <v/>
      </c>
    </row>
    <row r="18" spans="1:8" x14ac:dyDescent="0.2">
      <c r="A18">
        <v>16</v>
      </c>
      <c r="B18" s="8">
        <v>15</v>
      </c>
      <c r="C18" s="1"/>
      <c r="D18" s="1"/>
      <c r="E18" s="1"/>
      <c r="F18" s="1"/>
      <c r="G18" s="1"/>
      <c r="H18" s="4" t="str">
        <f t="shared" si="0"/>
        <v/>
      </c>
    </row>
    <row r="19" spans="1:8" x14ac:dyDescent="0.2">
      <c r="A19">
        <v>17</v>
      </c>
      <c r="B19" s="8">
        <v>16</v>
      </c>
      <c r="C19" s="1"/>
      <c r="D19" s="1"/>
      <c r="E19" s="1"/>
      <c r="F19" s="1"/>
      <c r="G19" s="1"/>
      <c r="H19" s="4" t="str">
        <f t="shared" si="0"/>
        <v/>
      </c>
    </row>
    <row r="20" spans="1:8" x14ac:dyDescent="0.2">
      <c r="A20">
        <v>18</v>
      </c>
      <c r="B20" s="8">
        <v>17</v>
      </c>
      <c r="C20" s="1"/>
      <c r="D20" s="1"/>
      <c r="E20" s="1"/>
      <c r="F20" s="1"/>
      <c r="G20" s="1"/>
      <c r="H20" s="4" t="str">
        <f t="shared" si="0"/>
        <v/>
      </c>
    </row>
    <row r="21" spans="1:8" x14ac:dyDescent="0.2">
      <c r="A21">
        <v>19</v>
      </c>
      <c r="B21" s="8">
        <v>18</v>
      </c>
      <c r="C21" s="1"/>
      <c r="D21" s="1"/>
      <c r="E21" s="1"/>
      <c r="F21" s="1"/>
      <c r="G21" s="1"/>
      <c r="H21" s="4" t="str">
        <f t="shared" si="0"/>
        <v/>
      </c>
    </row>
    <row r="22" spans="1:8" x14ac:dyDescent="0.2">
      <c r="A22">
        <v>20</v>
      </c>
      <c r="B22" s="8">
        <v>19</v>
      </c>
      <c r="C22" s="1"/>
      <c r="D22" s="1"/>
      <c r="E22" s="1"/>
      <c r="F22" s="1"/>
      <c r="G22" s="1"/>
      <c r="H22" s="4" t="str">
        <f t="shared" si="0"/>
        <v/>
      </c>
    </row>
    <row r="23" spans="1:8" x14ac:dyDescent="0.2">
      <c r="A23">
        <v>21</v>
      </c>
      <c r="B23" s="8">
        <v>20</v>
      </c>
      <c r="C23" s="1"/>
      <c r="D23" s="1"/>
      <c r="E23" s="1"/>
      <c r="F23" s="1"/>
      <c r="G23" s="1"/>
      <c r="H23" s="4" t="str">
        <f t="shared" si="0"/>
        <v/>
      </c>
    </row>
    <row r="24" spans="1:8" x14ac:dyDescent="0.2">
      <c r="A24">
        <v>22</v>
      </c>
      <c r="B24" s="8">
        <v>21</v>
      </c>
      <c r="C24" s="1"/>
      <c r="D24" s="1"/>
      <c r="E24" s="1"/>
      <c r="F24" s="1"/>
      <c r="G24" s="1"/>
      <c r="H24" s="4" t="str">
        <f t="shared" si="0"/>
        <v/>
      </c>
    </row>
    <row r="25" spans="1:8" x14ac:dyDescent="0.2">
      <c r="A25">
        <v>23</v>
      </c>
      <c r="B25" s="8">
        <v>22</v>
      </c>
      <c r="C25" s="1"/>
      <c r="D25" s="1"/>
      <c r="E25" s="1"/>
      <c r="F25" s="1"/>
      <c r="G25" s="1"/>
      <c r="H25" s="4" t="str">
        <f t="shared" si="0"/>
        <v/>
      </c>
    </row>
    <row r="26" spans="1:8" x14ac:dyDescent="0.2">
      <c r="A26">
        <v>24</v>
      </c>
      <c r="B26" s="8">
        <v>23</v>
      </c>
      <c r="C26" s="1"/>
      <c r="D26" s="1"/>
      <c r="E26" s="1"/>
      <c r="F26" s="1"/>
      <c r="G26" s="1"/>
      <c r="H26" s="4" t="str">
        <f t="shared" si="0"/>
        <v/>
      </c>
    </row>
    <row r="27" spans="1:8" x14ac:dyDescent="0.2">
      <c r="A27">
        <v>25</v>
      </c>
      <c r="B27" s="8">
        <v>24</v>
      </c>
      <c r="C27" s="1"/>
      <c r="D27" s="1"/>
      <c r="E27" s="1"/>
      <c r="F27" s="1"/>
      <c r="G27" s="1"/>
      <c r="H27" s="4" t="str">
        <f t="shared" si="0"/>
        <v/>
      </c>
    </row>
    <row r="28" spans="1:8" x14ac:dyDescent="0.2">
      <c r="A28">
        <v>26</v>
      </c>
      <c r="B28" s="8">
        <v>25</v>
      </c>
      <c r="C28" s="1"/>
      <c r="D28" s="1"/>
      <c r="E28" s="1"/>
      <c r="F28" s="1"/>
      <c r="G28" s="1"/>
      <c r="H28" s="4" t="str">
        <f t="shared" si="0"/>
        <v/>
      </c>
    </row>
    <row r="29" spans="1:8" x14ac:dyDescent="0.2">
      <c r="A29">
        <v>27</v>
      </c>
      <c r="B29" s="8">
        <v>26</v>
      </c>
      <c r="C29" s="1"/>
      <c r="D29" s="1"/>
      <c r="E29" s="1"/>
      <c r="F29" s="1"/>
      <c r="G29" s="1"/>
      <c r="H29" s="4" t="str">
        <f t="shared" si="0"/>
        <v/>
      </c>
    </row>
    <row r="30" spans="1:8" x14ac:dyDescent="0.2">
      <c r="A30">
        <v>28</v>
      </c>
      <c r="B30" s="8">
        <v>27</v>
      </c>
      <c r="C30" s="1"/>
      <c r="D30" s="1"/>
      <c r="E30" s="1"/>
      <c r="F30" s="1"/>
      <c r="G30" s="1"/>
      <c r="H30" s="4" t="str">
        <f t="shared" si="0"/>
        <v/>
      </c>
    </row>
    <row r="31" spans="1:8" x14ac:dyDescent="0.2">
      <c r="A31">
        <v>29</v>
      </c>
      <c r="B31" s="8">
        <v>28</v>
      </c>
      <c r="C31" s="1"/>
      <c r="D31" s="1"/>
      <c r="E31" s="1"/>
      <c r="F31" s="1"/>
      <c r="G31" s="1"/>
      <c r="H31" s="4" t="str">
        <f t="shared" si="0"/>
        <v/>
      </c>
    </row>
    <row r="32" spans="1:8" x14ac:dyDescent="0.2">
      <c r="A32">
        <v>30</v>
      </c>
      <c r="B32" s="8">
        <v>29</v>
      </c>
      <c r="C32" s="1"/>
      <c r="D32" s="1"/>
      <c r="E32" s="1"/>
      <c r="F32" s="1"/>
      <c r="G32" s="1"/>
      <c r="H32" s="4" t="str">
        <f t="shared" si="0"/>
        <v/>
      </c>
    </row>
    <row r="33" spans="1:8" x14ac:dyDescent="0.2">
      <c r="A33">
        <v>31</v>
      </c>
      <c r="B33" s="8">
        <v>30</v>
      </c>
      <c r="C33" s="8" t="s">
        <v>36</v>
      </c>
      <c r="D33" s="8" t="s">
        <v>33</v>
      </c>
      <c r="E33" s="8" t="s">
        <v>32</v>
      </c>
      <c r="F33" s="8" t="s">
        <v>35</v>
      </c>
      <c r="G33" s="8" t="s">
        <v>34</v>
      </c>
      <c r="H33" s="4" t="str">
        <f t="shared" si="0"/>
        <v>[$-807]</v>
      </c>
    </row>
    <row r="34" spans="1:8" x14ac:dyDescent="0.2">
      <c r="A34">
        <v>32</v>
      </c>
      <c r="B34" s="9">
        <v>31</v>
      </c>
      <c r="C34" s="3" t="s">
        <v>19</v>
      </c>
      <c r="D34" s="3"/>
      <c r="E34" s="3"/>
      <c r="F34" s="3"/>
      <c r="G34" s="3"/>
      <c r="H34" s="4" t="str">
        <f t="shared" si="0"/>
        <v/>
      </c>
    </row>
    <row r="35" spans="1:8" x14ac:dyDescent="0.2">
      <c r="A35">
        <v>33</v>
      </c>
      <c r="B35" s="9">
        <v>32</v>
      </c>
      <c r="C35" s="3" t="s">
        <v>20</v>
      </c>
      <c r="D35" s="3"/>
      <c r="E35" s="3"/>
      <c r="F35" s="3"/>
      <c r="G35" s="3"/>
      <c r="H35" s="4" t="str">
        <f t="shared" si="0"/>
        <v/>
      </c>
    </row>
    <row r="36" spans="1:8" x14ac:dyDescent="0.2">
      <c r="A36">
        <v>34</v>
      </c>
      <c r="B36" s="9">
        <v>33</v>
      </c>
      <c r="C36" s="3" t="s">
        <v>21</v>
      </c>
      <c r="D36" s="3"/>
      <c r="E36" s="3"/>
      <c r="F36" s="3"/>
      <c r="G36" s="3"/>
      <c r="H36" s="4" t="str">
        <f t="shared" ref="H36:H67" si="1">IF(HLOOKUP(SAPSprache,Sprachtexte,A36,FALSE)=0,"",(HLOOKUP(SAPSprache,Sprachtexte,A36,FALSE)))</f>
        <v/>
      </c>
    </row>
    <row r="37" spans="1:8" x14ac:dyDescent="0.2">
      <c r="A37">
        <v>35</v>
      </c>
      <c r="B37" s="9">
        <v>34</v>
      </c>
      <c r="C37" s="3" t="s">
        <v>22</v>
      </c>
      <c r="D37" s="3" t="s">
        <v>43</v>
      </c>
      <c r="E37" s="3"/>
      <c r="F37" s="3"/>
      <c r="G37" s="3"/>
      <c r="H37" s="4" t="str">
        <f t="shared" si="1"/>
        <v>Voranschläge des Bundes</v>
      </c>
    </row>
    <row r="38" spans="1:8" ht="25.5" x14ac:dyDescent="0.2">
      <c r="A38">
        <v>36</v>
      </c>
      <c r="B38" s="9">
        <v>35</v>
      </c>
      <c r="C38" s="3" t="s">
        <v>23</v>
      </c>
      <c r="D38" s="3" t="s">
        <v>44</v>
      </c>
      <c r="E38" s="3"/>
      <c r="F38" s="3"/>
      <c r="G38" s="3"/>
      <c r="H38" s="4" t="str">
        <f t="shared" si="1"/>
        <v>Einnahmen und Ausgaben nach Kontengruppen</v>
      </c>
    </row>
    <row r="39" spans="1:8" x14ac:dyDescent="0.2">
      <c r="A39">
        <v>37</v>
      </c>
      <c r="B39" s="9">
        <v>36</v>
      </c>
      <c r="C39" s="3" t="s">
        <v>4</v>
      </c>
      <c r="D39" s="3" t="s">
        <v>45</v>
      </c>
      <c r="E39" s="3" t="str">
        <f>D39</f>
        <v>Finanzierungsrechnung VA [DS_1]</v>
      </c>
      <c r="F39" s="3" t="str">
        <f>D39</f>
        <v>Finanzierungsrechnung VA [DS_1]</v>
      </c>
      <c r="G39" s="3" t="str">
        <f>D39</f>
        <v>Finanzierungsrechnung VA [DS_1]</v>
      </c>
      <c r="H39" s="4" t="str">
        <f t="shared" si="1"/>
        <v>Finanzierungsrechnung VA [DS_1]</v>
      </c>
    </row>
    <row r="40" spans="1:8" x14ac:dyDescent="0.2">
      <c r="A40">
        <v>38</v>
      </c>
      <c r="B40" s="9">
        <v>37</v>
      </c>
      <c r="C40" s="3" t="s">
        <v>24</v>
      </c>
      <c r="D40" s="3"/>
      <c r="E40" s="3"/>
      <c r="F40" s="3"/>
      <c r="G40" s="3"/>
      <c r="H40" s="4" t="str">
        <f t="shared" si="1"/>
        <v/>
      </c>
    </row>
    <row r="41" spans="1:8" x14ac:dyDescent="0.2">
      <c r="A41">
        <v>39</v>
      </c>
      <c r="B41" s="9">
        <v>38</v>
      </c>
      <c r="C41" s="3" t="s">
        <v>25</v>
      </c>
      <c r="D41" s="3"/>
      <c r="E41" s="3"/>
      <c r="F41" s="3"/>
      <c r="G41" s="3"/>
      <c r="H41" s="4" t="str">
        <f t="shared" si="1"/>
        <v/>
      </c>
    </row>
    <row r="42" spans="1:8" x14ac:dyDescent="0.2">
      <c r="A42">
        <v>40</v>
      </c>
      <c r="B42" s="9">
        <v>39</v>
      </c>
      <c r="C42" s="3" t="s">
        <v>26</v>
      </c>
      <c r="D42" s="3"/>
      <c r="E42" s="3"/>
      <c r="F42" s="3"/>
      <c r="G42" s="3"/>
      <c r="H42" s="4" t="str">
        <f t="shared" si="1"/>
        <v/>
      </c>
    </row>
    <row r="43" spans="1:8" x14ac:dyDescent="0.2">
      <c r="A43">
        <v>41</v>
      </c>
      <c r="B43" s="9">
        <v>40</v>
      </c>
      <c r="C43" s="3" t="s">
        <v>27</v>
      </c>
      <c r="D43" s="3"/>
      <c r="E43" s="3"/>
      <c r="F43" s="3"/>
      <c r="G43" s="3"/>
      <c r="H43" s="4" t="str">
        <f t="shared" si="1"/>
        <v/>
      </c>
    </row>
    <row r="44" spans="1:8" x14ac:dyDescent="0.2">
      <c r="A44">
        <v>42</v>
      </c>
      <c r="B44" s="9">
        <v>41</v>
      </c>
      <c r="C44" s="3" t="s">
        <v>46</v>
      </c>
      <c r="D44" s="3" t="s">
        <v>46</v>
      </c>
      <c r="E44" s="3"/>
      <c r="F44" s="3"/>
      <c r="G44" s="3"/>
      <c r="H44" s="4" t="str">
        <f t="shared" si="1"/>
        <v>Quellen:</v>
      </c>
    </row>
    <row r="45" spans="1:8" x14ac:dyDescent="0.2">
      <c r="A45">
        <v>43</v>
      </c>
      <c r="B45" s="9">
        <v>42</v>
      </c>
      <c r="C45" s="3" t="s">
        <v>47</v>
      </c>
      <c r="D45" s="3" t="s">
        <v>47</v>
      </c>
      <c r="E45" s="3"/>
      <c r="F45" s="3"/>
      <c r="G45" s="3"/>
      <c r="H45" s="4" t="str">
        <f t="shared" si="1"/>
        <v>Bundesbeschlüsse über die Voranschläge</v>
      </c>
    </row>
    <row r="46" spans="1:8" x14ac:dyDescent="0.2">
      <c r="A46">
        <v>44</v>
      </c>
      <c r="B46" s="9">
        <v>43</v>
      </c>
      <c r="C46" s="3" t="s">
        <v>48</v>
      </c>
      <c r="D46" s="3" t="s">
        <v>48</v>
      </c>
      <c r="E46" s="3"/>
      <c r="F46" s="3"/>
      <c r="G46" s="3"/>
      <c r="H46" s="4" t="str">
        <f t="shared" si="1"/>
        <v>Botschaft zum Voranschlag</v>
      </c>
    </row>
    <row r="47" spans="1:8" x14ac:dyDescent="0.2">
      <c r="A47">
        <v>45</v>
      </c>
      <c r="B47" s="9">
        <v>44</v>
      </c>
      <c r="C47" s="3" t="s">
        <v>49</v>
      </c>
      <c r="D47" s="3" t="s">
        <v>49</v>
      </c>
      <c r="E47" s="3"/>
      <c r="F47" s="3"/>
      <c r="G47" s="3"/>
      <c r="H47" s="4" t="str">
        <f t="shared" si="1"/>
        <v>vom</v>
      </c>
    </row>
    <row r="48" spans="1:8" x14ac:dyDescent="0.2">
      <c r="A48">
        <v>46</v>
      </c>
      <c r="B48" s="9">
        <v>45</v>
      </c>
      <c r="C48" s="3" t="s">
        <v>50</v>
      </c>
      <c r="D48" s="13" t="s">
        <v>51</v>
      </c>
      <c r="E48" s="3"/>
      <c r="F48" s="3"/>
      <c r="G48" s="3"/>
      <c r="H48" s="4" t="str">
        <f t="shared" si="1"/>
        <v>24.08.2016</v>
      </c>
    </row>
    <row r="49" spans="1:8" x14ac:dyDescent="0.2">
      <c r="A49">
        <v>47</v>
      </c>
      <c r="B49" s="9">
        <v>46</v>
      </c>
      <c r="C49" s="3"/>
      <c r="D49" s="3"/>
      <c r="E49" s="3"/>
      <c r="F49" s="3"/>
      <c r="G49" s="3"/>
      <c r="H49" s="4" t="str">
        <f t="shared" si="1"/>
        <v/>
      </c>
    </row>
    <row r="50" spans="1:8" x14ac:dyDescent="0.2">
      <c r="A50">
        <v>48</v>
      </c>
      <c r="B50" s="9">
        <v>47</v>
      </c>
      <c r="C50" s="3"/>
      <c r="D50" s="3"/>
      <c r="E50" s="3"/>
      <c r="F50" s="3"/>
      <c r="G50" s="3"/>
      <c r="H50" s="4" t="str">
        <f t="shared" si="1"/>
        <v/>
      </c>
    </row>
    <row r="51" spans="1:8" x14ac:dyDescent="0.2">
      <c r="A51">
        <v>49</v>
      </c>
      <c r="B51" s="9">
        <v>48</v>
      </c>
      <c r="C51" s="3"/>
      <c r="D51" s="3"/>
      <c r="E51" s="3"/>
      <c r="F51" s="3"/>
      <c r="G51" s="3"/>
      <c r="H51" s="4" t="str">
        <f t="shared" si="1"/>
        <v/>
      </c>
    </row>
    <row r="52" spans="1:8" x14ac:dyDescent="0.2">
      <c r="A52">
        <v>50</v>
      </c>
      <c r="B52" s="9">
        <v>49</v>
      </c>
      <c r="C52" s="3"/>
      <c r="D52" s="3"/>
      <c r="E52" s="3"/>
      <c r="F52" s="3"/>
      <c r="G52" s="3"/>
      <c r="H52" s="4" t="str">
        <f t="shared" si="1"/>
        <v/>
      </c>
    </row>
    <row r="53" spans="1:8" x14ac:dyDescent="0.2">
      <c r="A53">
        <v>51</v>
      </c>
      <c r="B53" s="9">
        <v>50</v>
      </c>
      <c r="C53" s="3"/>
      <c r="D53" s="3"/>
      <c r="E53" s="3"/>
      <c r="F53" s="3"/>
      <c r="G53" s="3"/>
      <c r="H53" s="4" t="str">
        <f t="shared" si="1"/>
        <v/>
      </c>
    </row>
    <row r="54" spans="1:8" x14ac:dyDescent="0.2">
      <c r="A54">
        <v>52</v>
      </c>
      <c r="B54" s="9">
        <v>51</v>
      </c>
      <c r="C54" s="3"/>
      <c r="D54" s="3"/>
      <c r="E54" s="3"/>
      <c r="F54" s="3"/>
      <c r="G54" s="3"/>
      <c r="H54" s="4" t="str">
        <f t="shared" si="1"/>
        <v/>
      </c>
    </row>
    <row r="55" spans="1:8" x14ac:dyDescent="0.2">
      <c r="A55">
        <v>53</v>
      </c>
      <c r="B55" s="9">
        <v>52</v>
      </c>
      <c r="C55" s="3"/>
      <c r="D55" s="3"/>
      <c r="E55" s="3"/>
      <c r="F55" s="3"/>
      <c r="G55" s="3"/>
      <c r="H55" s="4" t="str">
        <f t="shared" si="1"/>
        <v/>
      </c>
    </row>
    <row r="56" spans="1:8" x14ac:dyDescent="0.2">
      <c r="A56">
        <v>54</v>
      </c>
      <c r="B56" s="9">
        <v>53</v>
      </c>
      <c r="C56" s="3"/>
      <c r="D56" s="3"/>
      <c r="E56" s="3"/>
      <c r="F56" s="3"/>
      <c r="G56" s="3"/>
      <c r="H56" s="4" t="str">
        <f t="shared" si="1"/>
        <v/>
      </c>
    </row>
    <row r="57" spans="1:8" x14ac:dyDescent="0.2">
      <c r="A57">
        <v>55</v>
      </c>
      <c r="B57" s="9">
        <v>54</v>
      </c>
      <c r="C57" s="3"/>
      <c r="D57" s="3"/>
      <c r="E57" s="3"/>
      <c r="F57" s="3"/>
      <c r="G57" s="3"/>
      <c r="H57" s="4" t="str">
        <f t="shared" si="1"/>
        <v/>
      </c>
    </row>
    <row r="58" spans="1:8" x14ac:dyDescent="0.2">
      <c r="A58">
        <v>56</v>
      </c>
      <c r="B58" s="9">
        <v>55</v>
      </c>
      <c r="C58" s="3"/>
      <c r="D58" s="3"/>
      <c r="E58" s="3"/>
      <c r="F58" s="3"/>
      <c r="G58" s="3"/>
      <c r="H58" s="4" t="str">
        <f t="shared" si="1"/>
        <v/>
      </c>
    </row>
    <row r="59" spans="1:8" x14ac:dyDescent="0.2">
      <c r="A59">
        <v>57</v>
      </c>
      <c r="B59" s="9">
        <v>56</v>
      </c>
      <c r="C59" s="3"/>
      <c r="D59" s="3"/>
      <c r="E59" s="3"/>
      <c r="F59" s="3"/>
      <c r="G59" s="3"/>
      <c r="H59" s="4" t="str">
        <f t="shared" si="1"/>
        <v/>
      </c>
    </row>
    <row r="60" spans="1:8" x14ac:dyDescent="0.2">
      <c r="A60">
        <v>58</v>
      </c>
      <c r="B60" s="9">
        <v>57</v>
      </c>
      <c r="C60" s="3"/>
      <c r="D60" s="3"/>
      <c r="E60" s="3"/>
      <c r="F60" s="3"/>
      <c r="G60" s="3"/>
      <c r="H60" s="4" t="str">
        <f t="shared" si="1"/>
        <v/>
      </c>
    </row>
    <row r="61" spans="1:8" x14ac:dyDescent="0.2">
      <c r="A61">
        <v>59</v>
      </c>
      <c r="B61" s="9">
        <v>58</v>
      </c>
      <c r="C61" s="3"/>
      <c r="D61" s="3"/>
      <c r="E61" s="3"/>
      <c r="F61" s="3"/>
      <c r="G61" s="3"/>
      <c r="H61" s="4" t="str">
        <f t="shared" si="1"/>
        <v/>
      </c>
    </row>
    <row r="62" spans="1:8" x14ac:dyDescent="0.2">
      <c r="A62">
        <v>60</v>
      </c>
      <c r="B62" s="9">
        <v>59</v>
      </c>
      <c r="C62" s="3"/>
      <c r="D62" s="3"/>
      <c r="E62" s="3"/>
      <c r="F62" s="3"/>
      <c r="G62" s="3"/>
      <c r="H62" s="4" t="str">
        <f t="shared" si="1"/>
        <v/>
      </c>
    </row>
    <row r="63" spans="1:8" x14ac:dyDescent="0.2">
      <c r="A63">
        <v>61</v>
      </c>
      <c r="B63" s="9">
        <v>60</v>
      </c>
      <c r="C63" s="3"/>
      <c r="D63" s="3"/>
      <c r="E63" s="3"/>
      <c r="F63" s="3"/>
      <c r="G63" s="3"/>
      <c r="H63" s="4" t="str">
        <f t="shared" si="1"/>
        <v/>
      </c>
    </row>
    <row r="64" spans="1:8" x14ac:dyDescent="0.2">
      <c r="A64">
        <v>62</v>
      </c>
      <c r="B64" s="9">
        <v>61</v>
      </c>
      <c r="C64" s="3"/>
      <c r="D64" s="3"/>
      <c r="E64" s="3"/>
      <c r="F64" s="3"/>
      <c r="G64" s="3"/>
      <c r="H64" s="4" t="str">
        <f t="shared" si="1"/>
        <v/>
      </c>
    </row>
    <row r="65" spans="1:8" x14ac:dyDescent="0.2">
      <c r="A65">
        <v>63</v>
      </c>
      <c r="B65" s="9">
        <v>62</v>
      </c>
      <c r="C65" s="3"/>
      <c r="D65" s="3"/>
      <c r="E65" s="3"/>
      <c r="F65" s="3"/>
      <c r="G65" s="3"/>
      <c r="H65" s="4" t="str">
        <f t="shared" si="1"/>
        <v/>
      </c>
    </row>
    <row r="66" spans="1:8" x14ac:dyDescent="0.2">
      <c r="A66">
        <v>64</v>
      </c>
      <c r="B66" s="9">
        <v>63</v>
      </c>
      <c r="C66" s="3"/>
      <c r="D66" s="3"/>
      <c r="E66" s="3"/>
      <c r="F66" s="3"/>
      <c r="G66" s="3"/>
      <c r="H66" s="4" t="str">
        <f t="shared" si="1"/>
        <v/>
      </c>
    </row>
    <row r="67" spans="1:8" x14ac:dyDescent="0.2">
      <c r="A67">
        <v>65</v>
      </c>
      <c r="B67" s="9">
        <v>64</v>
      </c>
      <c r="C67" s="3"/>
      <c r="D67" s="3"/>
      <c r="E67" s="3"/>
      <c r="F67" s="3"/>
      <c r="G67" s="3"/>
      <c r="H67" s="4" t="str">
        <f t="shared" si="1"/>
        <v/>
      </c>
    </row>
    <row r="68" spans="1:8" x14ac:dyDescent="0.2">
      <c r="A68">
        <v>66</v>
      </c>
      <c r="B68" s="9">
        <v>65</v>
      </c>
      <c r="C68" s="3"/>
      <c r="D68" s="3"/>
      <c r="E68" s="3"/>
      <c r="F68" s="3"/>
      <c r="G68" s="3"/>
      <c r="H68" s="4" t="str">
        <f t="shared" ref="H68:H103" si="2">IF(HLOOKUP(SAPSprache,Sprachtexte,A68,FALSE)=0,"",(HLOOKUP(SAPSprache,Sprachtexte,A68,FALSE)))</f>
        <v/>
      </c>
    </row>
    <row r="69" spans="1:8" x14ac:dyDescent="0.2">
      <c r="A69">
        <v>67</v>
      </c>
      <c r="B69" s="9">
        <v>66</v>
      </c>
      <c r="C69" s="3"/>
      <c r="D69" s="3"/>
      <c r="E69" s="3"/>
      <c r="F69" s="3"/>
      <c r="G69" s="3"/>
      <c r="H69" s="4" t="str">
        <f t="shared" si="2"/>
        <v/>
      </c>
    </row>
    <row r="70" spans="1:8" x14ac:dyDescent="0.2">
      <c r="A70">
        <v>68</v>
      </c>
      <c r="B70" s="9">
        <v>67</v>
      </c>
      <c r="C70" s="3"/>
      <c r="D70" s="3"/>
      <c r="E70" s="3"/>
      <c r="F70" s="3"/>
      <c r="G70" s="3"/>
      <c r="H70" s="4" t="str">
        <f t="shared" si="2"/>
        <v/>
      </c>
    </row>
    <row r="71" spans="1:8" x14ac:dyDescent="0.2">
      <c r="A71">
        <v>69</v>
      </c>
      <c r="B71" s="9">
        <v>68</v>
      </c>
      <c r="C71" s="3"/>
      <c r="D71" s="3"/>
      <c r="E71" s="3"/>
      <c r="F71" s="3"/>
      <c r="G71" s="3"/>
      <c r="H71" s="4" t="str">
        <f t="shared" si="2"/>
        <v/>
      </c>
    </row>
    <row r="72" spans="1:8" x14ac:dyDescent="0.2">
      <c r="A72">
        <v>70</v>
      </c>
      <c r="B72" s="9">
        <v>69</v>
      </c>
      <c r="C72" s="3"/>
      <c r="D72" s="3"/>
      <c r="E72" s="3"/>
      <c r="F72" s="3"/>
      <c r="G72" s="3"/>
      <c r="H72" s="4" t="str">
        <f t="shared" si="2"/>
        <v/>
      </c>
    </row>
    <row r="73" spans="1:8" x14ac:dyDescent="0.2">
      <c r="A73">
        <v>71</v>
      </c>
      <c r="B73" s="9">
        <v>70</v>
      </c>
      <c r="C73" s="3"/>
      <c r="D73" s="3"/>
      <c r="E73" s="3"/>
      <c r="F73" s="3"/>
      <c r="G73" s="3"/>
      <c r="H73" s="4" t="str">
        <f t="shared" si="2"/>
        <v/>
      </c>
    </row>
    <row r="74" spans="1:8" x14ac:dyDescent="0.2">
      <c r="A74">
        <v>72</v>
      </c>
      <c r="B74" s="9">
        <v>71</v>
      </c>
      <c r="C74" s="3"/>
      <c r="D74" s="3"/>
      <c r="E74" s="3"/>
      <c r="F74" s="3"/>
      <c r="G74" s="3"/>
      <c r="H74" s="4" t="str">
        <f t="shared" si="2"/>
        <v/>
      </c>
    </row>
    <row r="75" spans="1:8" x14ac:dyDescent="0.2">
      <c r="A75">
        <v>73</v>
      </c>
      <c r="B75" s="9">
        <v>72</v>
      </c>
      <c r="C75" s="3"/>
      <c r="D75" s="3"/>
      <c r="E75" s="3"/>
      <c r="F75" s="3"/>
      <c r="G75" s="3"/>
      <c r="H75" s="4" t="str">
        <f t="shared" si="2"/>
        <v/>
      </c>
    </row>
    <row r="76" spans="1:8" x14ac:dyDescent="0.2">
      <c r="A76">
        <v>74</v>
      </c>
      <c r="B76" s="9">
        <v>73</v>
      </c>
      <c r="C76" s="3"/>
      <c r="D76" s="3"/>
      <c r="E76" s="3"/>
      <c r="F76" s="3"/>
      <c r="G76" s="3"/>
      <c r="H76" s="4" t="str">
        <f t="shared" si="2"/>
        <v/>
      </c>
    </row>
    <row r="77" spans="1:8" x14ac:dyDescent="0.2">
      <c r="A77">
        <v>75</v>
      </c>
      <c r="B77" s="9">
        <v>74</v>
      </c>
      <c r="C77" s="3"/>
      <c r="D77" s="3"/>
      <c r="E77" s="3"/>
      <c r="F77" s="3"/>
      <c r="G77" s="3"/>
      <c r="H77" s="4" t="str">
        <f t="shared" si="2"/>
        <v/>
      </c>
    </row>
    <row r="78" spans="1:8" x14ac:dyDescent="0.2">
      <c r="A78">
        <v>76</v>
      </c>
      <c r="B78" s="9">
        <v>75</v>
      </c>
      <c r="C78" s="3"/>
      <c r="D78" s="3"/>
      <c r="E78" s="3"/>
      <c r="F78" s="3"/>
      <c r="G78" s="3"/>
      <c r="H78" s="4" t="str">
        <f t="shared" si="2"/>
        <v/>
      </c>
    </row>
    <row r="79" spans="1:8" x14ac:dyDescent="0.2">
      <c r="A79">
        <v>77</v>
      </c>
      <c r="B79" s="9">
        <v>76</v>
      </c>
      <c r="C79" s="3"/>
      <c r="D79" s="3"/>
      <c r="E79" s="3"/>
      <c r="F79" s="3"/>
      <c r="G79" s="3"/>
      <c r="H79" s="4" t="str">
        <f t="shared" si="2"/>
        <v/>
      </c>
    </row>
    <row r="80" spans="1:8" x14ac:dyDescent="0.2">
      <c r="A80">
        <v>78</v>
      </c>
      <c r="B80" s="9">
        <v>77</v>
      </c>
      <c r="C80" s="3"/>
      <c r="D80" s="3"/>
      <c r="E80" s="3"/>
      <c r="F80" s="3"/>
      <c r="G80" s="3"/>
      <c r="H80" s="4" t="str">
        <f t="shared" si="2"/>
        <v/>
      </c>
    </row>
    <row r="81" spans="1:8" x14ac:dyDescent="0.2">
      <c r="A81">
        <v>79</v>
      </c>
      <c r="B81" s="9">
        <v>78</v>
      </c>
      <c r="C81" s="3"/>
      <c r="D81" s="3"/>
      <c r="E81" s="3"/>
      <c r="F81" s="3"/>
      <c r="G81" s="3"/>
      <c r="H81" s="4" t="str">
        <f t="shared" si="2"/>
        <v/>
      </c>
    </row>
    <row r="82" spans="1:8" x14ac:dyDescent="0.2">
      <c r="A82">
        <v>80</v>
      </c>
      <c r="B82" s="9">
        <v>79</v>
      </c>
      <c r="C82" s="3"/>
      <c r="D82" s="3"/>
      <c r="E82" s="3"/>
      <c r="F82" s="3"/>
      <c r="G82" s="3"/>
      <c r="H82" s="4" t="str">
        <f t="shared" si="2"/>
        <v/>
      </c>
    </row>
    <row r="83" spans="1:8" x14ac:dyDescent="0.2">
      <c r="A83">
        <v>81</v>
      </c>
      <c r="B83" s="9">
        <v>80</v>
      </c>
      <c r="C83" s="3"/>
      <c r="D83" s="3"/>
      <c r="E83" s="3"/>
      <c r="F83" s="3"/>
      <c r="G83" s="3"/>
      <c r="H83" s="4" t="str">
        <f t="shared" si="2"/>
        <v/>
      </c>
    </row>
    <row r="84" spans="1:8" x14ac:dyDescent="0.2">
      <c r="A84">
        <v>82</v>
      </c>
      <c r="B84" s="9">
        <v>81</v>
      </c>
      <c r="C84" s="3"/>
      <c r="D84" s="3"/>
      <c r="E84" s="3"/>
      <c r="F84" s="3"/>
      <c r="G84" s="3"/>
      <c r="H84" s="4" t="str">
        <f t="shared" si="2"/>
        <v/>
      </c>
    </row>
    <row r="85" spans="1:8" x14ac:dyDescent="0.2">
      <c r="A85">
        <v>83</v>
      </c>
      <c r="B85" s="9">
        <v>82</v>
      </c>
      <c r="C85" s="3"/>
      <c r="D85" s="3"/>
      <c r="E85" s="3"/>
      <c r="F85" s="3"/>
      <c r="G85" s="3"/>
      <c r="H85" s="4" t="str">
        <f t="shared" si="2"/>
        <v/>
      </c>
    </row>
    <row r="86" spans="1:8" x14ac:dyDescent="0.2">
      <c r="A86">
        <v>84</v>
      </c>
      <c r="B86" s="9">
        <v>83</v>
      </c>
      <c r="C86" s="3"/>
      <c r="D86" s="3"/>
      <c r="E86" s="3"/>
      <c r="F86" s="3"/>
      <c r="G86" s="3"/>
      <c r="H86" s="4" t="str">
        <f t="shared" si="2"/>
        <v/>
      </c>
    </row>
    <row r="87" spans="1:8" x14ac:dyDescent="0.2">
      <c r="A87">
        <v>85</v>
      </c>
      <c r="B87" s="9">
        <v>84</v>
      </c>
      <c r="C87" s="3"/>
      <c r="D87" s="3"/>
      <c r="E87" s="3"/>
      <c r="F87" s="3"/>
      <c r="G87" s="3"/>
      <c r="H87" s="4" t="str">
        <f t="shared" si="2"/>
        <v/>
      </c>
    </row>
    <row r="88" spans="1:8" x14ac:dyDescent="0.2">
      <c r="A88">
        <v>86</v>
      </c>
      <c r="B88" s="9">
        <v>85</v>
      </c>
      <c r="C88" s="3"/>
      <c r="D88" s="3"/>
      <c r="E88" s="3"/>
      <c r="F88" s="3"/>
      <c r="G88" s="3"/>
      <c r="H88" s="4" t="str">
        <f t="shared" si="2"/>
        <v/>
      </c>
    </row>
    <row r="89" spans="1:8" x14ac:dyDescent="0.2">
      <c r="A89">
        <v>87</v>
      </c>
      <c r="B89" s="9">
        <v>86</v>
      </c>
      <c r="C89" s="3"/>
      <c r="D89" s="3"/>
      <c r="E89" s="3"/>
      <c r="F89" s="3"/>
      <c r="G89" s="3"/>
      <c r="H89" s="4" t="str">
        <f t="shared" si="2"/>
        <v/>
      </c>
    </row>
    <row r="90" spans="1:8" x14ac:dyDescent="0.2">
      <c r="A90">
        <v>88</v>
      </c>
      <c r="B90" s="9">
        <v>87</v>
      </c>
      <c r="C90" s="3"/>
      <c r="D90" s="3"/>
      <c r="E90" s="3"/>
      <c r="F90" s="3"/>
      <c r="G90" s="3"/>
      <c r="H90" s="4" t="str">
        <f t="shared" si="2"/>
        <v/>
      </c>
    </row>
    <row r="91" spans="1:8" x14ac:dyDescent="0.2">
      <c r="A91">
        <v>89</v>
      </c>
      <c r="B91" s="9">
        <v>88</v>
      </c>
      <c r="C91" s="3"/>
      <c r="D91" s="3"/>
      <c r="E91" s="3"/>
      <c r="F91" s="3"/>
      <c r="G91" s="3"/>
      <c r="H91" s="4" t="str">
        <f t="shared" si="2"/>
        <v/>
      </c>
    </row>
    <row r="92" spans="1:8" x14ac:dyDescent="0.2">
      <c r="A92">
        <v>90</v>
      </c>
      <c r="B92" s="9">
        <v>89</v>
      </c>
      <c r="C92" s="3"/>
      <c r="D92" s="3"/>
      <c r="E92" s="3"/>
      <c r="F92" s="3"/>
      <c r="G92" s="3"/>
      <c r="H92" s="4" t="str">
        <f t="shared" si="2"/>
        <v/>
      </c>
    </row>
    <row r="93" spans="1:8" x14ac:dyDescent="0.2">
      <c r="A93">
        <v>91</v>
      </c>
      <c r="B93" s="9">
        <v>90</v>
      </c>
      <c r="C93" s="3"/>
      <c r="D93" s="3"/>
      <c r="E93" s="3"/>
      <c r="F93" s="3"/>
      <c r="G93" s="3"/>
      <c r="H93" s="4" t="str">
        <f t="shared" si="2"/>
        <v/>
      </c>
    </row>
    <row r="94" spans="1:8" x14ac:dyDescent="0.2">
      <c r="A94">
        <v>92</v>
      </c>
      <c r="B94" s="9">
        <v>91</v>
      </c>
      <c r="C94" s="3"/>
      <c r="D94" s="3"/>
      <c r="E94" s="3"/>
      <c r="F94" s="3"/>
      <c r="G94" s="3"/>
      <c r="H94" s="4" t="str">
        <f t="shared" si="2"/>
        <v/>
      </c>
    </row>
    <row r="95" spans="1:8" x14ac:dyDescent="0.2">
      <c r="A95">
        <v>93</v>
      </c>
      <c r="B95" s="9">
        <v>92</v>
      </c>
      <c r="C95" s="3"/>
      <c r="D95" s="3"/>
      <c r="E95" s="3"/>
      <c r="F95" s="3"/>
      <c r="G95" s="3"/>
      <c r="H95" s="4" t="str">
        <f t="shared" si="2"/>
        <v/>
      </c>
    </row>
    <row r="96" spans="1:8" x14ac:dyDescent="0.2">
      <c r="A96">
        <v>94</v>
      </c>
      <c r="B96" s="9">
        <v>93</v>
      </c>
      <c r="C96" s="3"/>
      <c r="D96" s="3"/>
      <c r="E96" s="3"/>
      <c r="F96" s="3"/>
      <c r="G96" s="3"/>
      <c r="H96" s="4" t="str">
        <f t="shared" si="2"/>
        <v/>
      </c>
    </row>
    <row r="97" spans="1:8" x14ac:dyDescent="0.2">
      <c r="A97">
        <v>95</v>
      </c>
      <c r="B97" s="9">
        <v>94</v>
      </c>
      <c r="C97" s="3"/>
      <c r="D97" s="3"/>
      <c r="E97" s="3"/>
      <c r="F97" s="3"/>
      <c r="G97" s="3"/>
      <c r="H97" s="4" t="str">
        <f t="shared" si="2"/>
        <v/>
      </c>
    </row>
    <row r="98" spans="1:8" x14ac:dyDescent="0.2">
      <c r="A98">
        <v>96</v>
      </c>
      <c r="B98" s="9">
        <v>95</v>
      </c>
      <c r="C98" s="3"/>
      <c r="D98" s="3"/>
      <c r="E98" s="3"/>
      <c r="F98" s="3"/>
      <c r="G98" s="3"/>
      <c r="H98" s="4" t="str">
        <f t="shared" si="2"/>
        <v/>
      </c>
    </row>
    <row r="99" spans="1:8" x14ac:dyDescent="0.2">
      <c r="A99">
        <v>97</v>
      </c>
      <c r="B99" s="9">
        <v>96</v>
      </c>
      <c r="C99" s="3"/>
      <c r="D99" s="3"/>
      <c r="E99" s="3"/>
      <c r="F99" s="3"/>
      <c r="G99" s="3"/>
      <c r="H99" s="4" t="str">
        <f t="shared" si="2"/>
        <v/>
      </c>
    </row>
    <row r="100" spans="1:8" x14ac:dyDescent="0.2">
      <c r="A100">
        <v>98</v>
      </c>
      <c r="B100" s="9">
        <v>97</v>
      </c>
      <c r="C100" s="3"/>
      <c r="D100" s="3"/>
      <c r="E100" s="3"/>
      <c r="F100" s="3"/>
      <c r="G100" s="3"/>
      <c r="H100" s="4" t="str">
        <f t="shared" si="2"/>
        <v/>
      </c>
    </row>
    <row r="101" spans="1:8" x14ac:dyDescent="0.2">
      <c r="A101">
        <v>99</v>
      </c>
      <c r="B101" s="9">
        <v>98</v>
      </c>
      <c r="C101" s="3"/>
      <c r="D101" s="3"/>
      <c r="E101" s="3"/>
      <c r="F101" s="3"/>
      <c r="G101" s="3"/>
      <c r="H101" s="4" t="str">
        <f t="shared" si="2"/>
        <v/>
      </c>
    </row>
    <row r="102" spans="1:8" x14ac:dyDescent="0.2">
      <c r="A102">
        <v>100</v>
      </c>
      <c r="B102" s="9">
        <v>99</v>
      </c>
      <c r="C102" s="3"/>
      <c r="D102" s="3"/>
      <c r="E102" s="3"/>
      <c r="F102" s="3"/>
      <c r="G102" s="3"/>
      <c r="H102" s="4" t="str">
        <f t="shared" si="2"/>
        <v/>
      </c>
    </row>
    <row r="103" spans="1:8" x14ac:dyDescent="0.2">
      <c r="A103">
        <v>101</v>
      </c>
      <c r="B103" s="9">
        <v>100</v>
      </c>
      <c r="C103" s="3"/>
      <c r="D103" s="3"/>
      <c r="E103" s="3"/>
      <c r="F103" s="3"/>
      <c r="G103" s="3"/>
      <c r="H103" s="4" t="str">
        <f t="shared" si="2"/>
        <v/>
      </c>
    </row>
  </sheetData>
  <pageMargins left="0.70866141732283472" right="0.70866141732283472" top="0.78740157480314965" bottom="0.78740157480314965" header="0.31496062992125984" footer="0.31496062992125984"/>
  <pageSetup paperSize="9" scale="73" fitToHeight="0" orientation="landscape" r:id="rId1"/>
  <customProperties>
    <customPr name="_pios_id" r:id="rId2"/>
    <customPr name="CofWorksheetType" r:id="rId3"/>
    <customPr name="EpmWorksheetKeyString_GUID" r:id="rId4"/>
  </customProperties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26"/>
  <sheetViews>
    <sheetView tabSelected="1" workbookViewId="0">
      <pane xSplit="1" ySplit="4" topLeftCell="B5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85546875" defaultRowHeight="12.75" x14ac:dyDescent="0.25"/>
  <cols>
    <col min="1" max="1" width="48.85546875" style="16" customWidth="1"/>
    <col min="2" max="19" width="9.5703125" style="16" customWidth="1"/>
    <col min="20" max="16384" width="11.85546875" style="16"/>
  </cols>
  <sheetData>
    <row r="1" spans="1:19" ht="15" customHeight="1" x14ac:dyDescent="0.25">
      <c r="A1" s="17" t="s">
        <v>57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3" spans="1:19" x14ac:dyDescent="0.25">
      <c r="A3" s="18" t="s">
        <v>53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25">
      <c r="A4" s="20" t="s">
        <v>54</v>
      </c>
      <c r="B4" s="19">
        <v>2007</v>
      </c>
      <c r="C4" s="19">
        <v>2008</v>
      </c>
      <c r="D4" s="19">
        <v>2009</v>
      </c>
      <c r="E4" s="19">
        <v>2010</v>
      </c>
      <c r="F4" s="19">
        <v>2011</v>
      </c>
      <c r="G4" s="19">
        <v>2012</v>
      </c>
      <c r="H4" s="19">
        <v>2013</v>
      </c>
      <c r="I4" s="19">
        <v>2014</v>
      </c>
      <c r="J4" s="19">
        <v>2015</v>
      </c>
      <c r="K4" s="19">
        <v>2016</v>
      </c>
      <c r="L4" s="19">
        <v>2017</v>
      </c>
      <c r="M4" s="19">
        <v>2018</v>
      </c>
      <c r="N4" s="19">
        <v>2019</v>
      </c>
      <c r="O4" s="19">
        <v>2020</v>
      </c>
      <c r="P4" s="19">
        <v>2021</v>
      </c>
      <c r="Q4" s="19">
        <v>2022</v>
      </c>
      <c r="R4" s="19">
        <v>2023</v>
      </c>
      <c r="S4" s="19">
        <v>2024</v>
      </c>
    </row>
    <row r="5" spans="1:19" ht="13.5" thickBot="1" x14ac:dyDescent="0.3">
      <c r="A5" s="21" t="s">
        <v>58</v>
      </c>
      <c r="B5" s="25">
        <v>63221.906248480002</v>
      </c>
      <c r="C5" s="25">
        <v>103631.97929928001</v>
      </c>
      <c r="D5" s="25">
        <v>98803.457269389997</v>
      </c>
      <c r="E5" s="25">
        <v>102654.99696341</v>
      </c>
      <c r="F5" s="25">
        <v>103192.31353417999</v>
      </c>
      <c r="G5" s="25">
        <v>107881.00587084</v>
      </c>
      <c r="H5" s="25">
        <v>110646.04407639</v>
      </c>
      <c r="I5" s="25">
        <v>110374.56967082</v>
      </c>
      <c r="J5" s="25">
        <v>111455.92676226</v>
      </c>
      <c r="K5" s="25">
        <v>148499.24472702999</v>
      </c>
      <c r="L5" s="25">
        <v>162361.04163833</v>
      </c>
      <c r="M5" s="25">
        <v>169112.40619378001</v>
      </c>
      <c r="N5" s="25">
        <v>177085.86002225001</v>
      </c>
      <c r="O5" s="25">
        <v>170056.52293472001</v>
      </c>
      <c r="P5" s="25">
        <v>176665.30000744999</v>
      </c>
      <c r="Q5" s="25">
        <v>188700.23446462999</v>
      </c>
      <c r="R5" s="25">
        <v>190187.20099369</v>
      </c>
      <c r="S5" s="25">
        <v>195975.98067838</v>
      </c>
    </row>
    <row r="6" spans="1:19" ht="13.5" x14ac:dyDescent="0.25">
      <c r="A6" s="32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 x14ac:dyDescent="0.25">
      <c r="A7" s="28" t="s">
        <v>59</v>
      </c>
      <c r="B7" s="26">
        <v>30207.977662640002</v>
      </c>
      <c r="C7" s="26">
        <v>27715.09590674</v>
      </c>
      <c r="D7" s="26">
        <v>25943.001253800001</v>
      </c>
      <c r="E7" s="26">
        <v>28625.696118759999</v>
      </c>
      <c r="F7" s="26">
        <v>28192.363199740001</v>
      </c>
      <c r="G7" s="26">
        <v>31455.293296809999</v>
      </c>
      <c r="H7" s="26">
        <v>33921.956521610002</v>
      </c>
      <c r="I7" s="26">
        <v>32354.03049592</v>
      </c>
      <c r="J7" s="26">
        <v>33007.737552409999</v>
      </c>
      <c r="K7" s="26">
        <v>28089.84249191</v>
      </c>
      <c r="L7" s="26">
        <v>36423.85384191</v>
      </c>
      <c r="M7" s="26">
        <v>38879.011566660003</v>
      </c>
      <c r="N7" s="26">
        <v>44672.869124229997</v>
      </c>
      <c r="O7" s="26">
        <v>35836.231496460001</v>
      </c>
      <c r="P7" s="26">
        <v>35839.831937510004</v>
      </c>
      <c r="Q7" s="26">
        <v>45503.754188730003</v>
      </c>
      <c r="R7" s="26">
        <v>44564.162499550002</v>
      </c>
      <c r="S7" s="26">
        <v>48033.272645359997</v>
      </c>
    </row>
    <row r="8" spans="1:19" x14ac:dyDescent="0.25">
      <c r="A8" s="22" t="s">
        <v>60</v>
      </c>
      <c r="B8" s="27">
        <v>545.85590385</v>
      </c>
      <c r="C8" s="27">
        <v>1738.74023723</v>
      </c>
      <c r="D8" s="27">
        <v>2949.2087571699999</v>
      </c>
      <c r="E8" s="27">
        <v>6015.2115837600004</v>
      </c>
      <c r="F8" s="27">
        <v>5544.4575361400002</v>
      </c>
      <c r="G8" s="27">
        <v>9311.3215565099999</v>
      </c>
      <c r="H8" s="27">
        <v>11221.12778123</v>
      </c>
      <c r="I8" s="27">
        <v>9029.5965784599994</v>
      </c>
      <c r="J8" s="27">
        <v>10587.29247515</v>
      </c>
      <c r="K8" s="27">
        <v>6903.9898125999998</v>
      </c>
      <c r="L8" s="27">
        <v>14609.85100877</v>
      </c>
      <c r="M8" s="27">
        <v>15665.06145684</v>
      </c>
      <c r="N8" s="27">
        <v>23458.884200709999</v>
      </c>
      <c r="O8" s="27">
        <v>13894.42225164</v>
      </c>
      <c r="P8" s="27">
        <v>12972.705251920001</v>
      </c>
      <c r="Q8" s="27">
        <v>15614.56927756</v>
      </c>
      <c r="R8" s="27">
        <v>16791.179008110001</v>
      </c>
      <c r="S8" s="27">
        <v>18085.448261959998</v>
      </c>
    </row>
    <row r="9" spans="1:19" x14ac:dyDescent="0.25">
      <c r="A9" s="23" t="s">
        <v>61</v>
      </c>
      <c r="B9" s="27">
        <v>1.79969672</v>
      </c>
      <c r="C9" s="27">
        <v>1.82535972</v>
      </c>
      <c r="D9" s="27">
        <v>6.3418353600000001</v>
      </c>
      <c r="E9" s="27">
        <v>4.9102250400000003</v>
      </c>
      <c r="F9" s="27">
        <v>4.7527274200000003</v>
      </c>
      <c r="G9" s="27">
        <v>4.8284011500000004</v>
      </c>
      <c r="H9" s="27">
        <v>4.64573284</v>
      </c>
      <c r="I9" s="27">
        <v>4.7463996799999997</v>
      </c>
      <c r="J9" s="27">
        <v>10.514855860000001</v>
      </c>
      <c r="K9" s="27">
        <v>11.588711590000001</v>
      </c>
      <c r="L9" s="27">
        <v>13.54825544</v>
      </c>
      <c r="M9" s="27">
        <v>12.700390390000001</v>
      </c>
      <c r="N9" s="27">
        <v>13.402483950000001</v>
      </c>
      <c r="O9" s="27">
        <v>15.256208129999999</v>
      </c>
      <c r="P9" s="27">
        <v>16.648046090000001</v>
      </c>
      <c r="Q9" s="27">
        <v>17.726115100000001</v>
      </c>
      <c r="R9" s="27">
        <v>14.01521374</v>
      </c>
      <c r="S9" s="27">
        <v>15.74419584</v>
      </c>
    </row>
    <row r="10" spans="1:19" x14ac:dyDescent="0.25">
      <c r="A10" s="23" t="s">
        <v>62</v>
      </c>
      <c r="B10" s="27">
        <v>135.81263860999999</v>
      </c>
      <c r="C10" s="27">
        <v>137.12275338000001</v>
      </c>
      <c r="D10" s="27">
        <v>187.16917635999999</v>
      </c>
      <c r="E10" s="27">
        <v>135.23330082000001</v>
      </c>
      <c r="F10" s="27">
        <v>136.42091594999999</v>
      </c>
      <c r="G10" s="27">
        <v>160.59363922</v>
      </c>
      <c r="H10" s="27">
        <v>175.81035516</v>
      </c>
      <c r="I10" s="27">
        <v>105.61752068</v>
      </c>
      <c r="J10" s="27">
        <v>94.932173980000002</v>
      </c>
      <c r="K10" s="27">
        <v>140.75437159000001</v>
      </c>
      <c r="L10" s="27">
        <v>315.29826736000001</v>
      </c>
      <c r="M10" s="27">
        <v>431.04263907000001</v>
      </c>
      <c r="N10" s="27">
        <v>162.89103872000001</v>
      </c>
      <c r="O10" s="27">
        <v>203.45146607999999</v>
      </c>
      <c r="P10" s="27">
        <v>78.238128270000004</v>
      </c>
      <c r="Q10" s="27">
        <v>65.215261150000003</v>
      </c>
      <c r="R10" s="27">
        <v>85.577460239999994</v>
      </c>
      <c r="S10" s="27">
        <v>82.814659160000005</v>
      </c>
    </row>
    <row r="11" spans="1:19" x14ac:dyDescent="0.25">
      <c r="A11" s="23" t="s">
        <v>63</v>
      </c>
      <c r="B11" s="27">
        <v>408.24356852</v>
      </c>
      <c r="C11" s="27">
        <v>1599.79212413</v>
      </c>
      <c r="D11" s="27">
        <v>2755.6977454500002</v>
      </c>
      <c r="E11" s="27">
        <v>995.06805789999999</v>
      </c>
      <c r="F11" s="27">
        <v>4873.2838927700004</v>
      </c>
      <c r="G11" s="27">
        <v>8395.8995161399998</v>
      </c>
      <c r="H11" s="27">
        <v>10095.671693230001</v>
      </c>
      <c r="I11" s="27">
        <v>8459.2326580999998</v>
      </c>
      <c r="J11" s="27">
        <v>10481.84544531</v>
      </c>
      <c r="K11" s="27">
        <v>6751.6467294200002</v>
      </c>
      <c r="L11" s="27">
        <v>14281.004485969999</v>
      </c>
      <c r="M11" s="27">
        <v>15221.31842738</v>
      </c>
      <c r="N11" s="27">
        <v>23282.59067804</v>
      </c>
      <c r="O11" s="27">
        <v>13675.714577430001</v>
      </c>
      <c r="P11" s="27">
        <v>12777.818938660001</v>
      </c>
      <c r="Q11" s="27">
        <v>5227.49019297</v>
      </c>
      <c r="R11" s="27">
        <v>6438.9907230400004</v>
      </c>
      <c r="S11" s="27">
        <v>6235.8042984000003</v>
      </c>
    </row>
    <row r="12" spans="1:19" x14ac:dyDescent="0.25">
      <c r="A12" s="23" t="s">
        <v>64</v>
      </c>
      <c r="B12" s="27" t="s">
        <v>56</v>
      </c>
      <c r="C12" s="27" t="s">
        <v>56</v>
      </c>
      <c r="D12" s="27" t="s">
        <v>56</v>
      </c>
      <c r="E12" s="27">
        <v>4880</v>
      </c>
      <c r="F12" s="27">
        <v>530</v>
      </c>
      <c r="G12" s="27">
        <v>750</v>
      </c>
      <c r="H12" s="27">
        <v>945</v>
      </c>
      <c r="I12" s="27">
        <v>460</v>
      </c>
      <c r="J12" s="27">
        <v>0</v>
      </c>
      <c r="K12" s="27" t="s">
        <v>56</v>
      </c>
      <c r="L12" s="27" t="s">
        <v>56</v>
      </c>
      <c r="M12" s="27" t="s">
        <v>56</v>
      </c>
      <c r="N12" s="27">
        <v>0</v>
      </c>
      <c r="O12" s="27" t="s">
        <v>56</v>
      </c>
      <c r="P12" s="27">
        <v>100.0001389</v>
      </c>
      <c r="Q12" s="27">
        <v>10304.13770834</v>
      </c>
      <c r="R12" s="27">
        <v>10252.595611090001</v>
      </c>
      <c r="S12" s="27">
        <v>11751.085108560001</v>
      </c>
    </row>
    <row r="13" spans="1:19" x14ac:dyDescent="0.25">
      <c r="A13" s="22" t="s">
        <v>65</v>
      </c>
      <c r="B13" s="27">
        <v>4534.3480580100004</v>
      </c>
      <c r="C13" s="27">
        <v>4550.5724570499997</v>
      </c>
      <c r="D13" s="27">
        <v>3829.0539321900001</v>
      </c>
      <c r="E13" s="27">
        <v>4924.3372298300001</v>
      </c>
      <c r="F13" s="27">
        <v>4697.8541752800002</v>
      </c>
      <c r="G13" s="27">
        <v>5245.57685881</v>
      </c>
      <c r="H13" s="27">
        <v>5923.4307664099997</v>
      </c>
      <c r="I13" s="27">
        <v>6022.1085959299999</v>
      </c>
      <c r="J13" s="27">
        <v>5757.4180607300004</v>
      </c>
      <c r="K13" s="27">
        <v>5054.0222294499999</v>
      </c>
      <c r="L13" s="27">
        <v>5769.5657494799998</v>
      </c>
      <c r="M13" s="27">
        <v>6447.7401503299998</v>
      </c>
      <c r="N13" s="27">
        <v>5880.8186355899998</v>
      </c>
      <c r="O13" s="27">
        <v>5872.16640207</v>
      </c>
      <c r="P13" s="27">
        <v>6000.7278229599997</v>
      </c>
      <c r="Q13" s="27">
        <v>10556.63845009</v>
      </c>
      <c r="R13" s="27">
        <v>11614.96390739</v>
      </c>
      <c r="S13" s="27">
        <v>11979.582254430001</v>
      </c>
    </row>
    <row r="14" spans="1:19" x14ac:dyDescent="0.25">
      <c r="A14" s="23" t="s">
        <v>66</v>
      </c>
      <c r="B14" s="27">
        <v>5290.4575281899997</v>
      </c>
      <c r="C14" s="27">
        <v>4850.2046271099998</v>
      </c>
      <c r="D14" s="27">
        <v>4072.4909201999999</v>
      </c>
      <c r="E14" s="27">
        <v>4965.8659083499997</v>
      </c>
      <c r="F14" s="27">
        <v>4610.6047715499999</v>
      </c>
      <c r="G14" s="27">
        <v>5073.0410071699998</v>
      </c>
      <c r="H14" s="27">
        <v>5426.6950245799999</v>
      </c>
      <c r="I14" s="27">
        <v>5178.8040429499997</v>
      </c>
      <c r="J14" s="27">
        <v>4901.37155377</v>
      </c>
      <c r="K14" s="27">
        <v>4143.3945986099998</v>
      </c>
      <c r="L14" s="27">
        <v>4694.5236639100003</v>
      </c>
      <c r="M14" s="27">
        <v>5414.9240876699996</v>
      </c>
      <c r="N14" s="27">
        <v>4831.2035706500001</v>
      </c>
      <c r="O14" s="27">
        <v>4181.1987066499996</v>
      </c>
      <c r="P14" s="27">
        <v>4123.9337353600004</v>
      </c>
      <c r="Q14" s="27">
        <v>8582.6075619700005</v>
      </c>
      <c r="R14" s="27">
        <v>9339.7944232099999</v>
      </c>
      <c r="S14" s="27">
        <v>9831.4045813699995</v>
      </c>
    </row>
    <row r="15" spans="1:19" x14ac:dyDescent="0.25">
      <c r="A15" s="23" t="s">
        <v>67</v>
      </c>
      <c r="B15" s="27">
        <v>-1079.2309839300001</v>
      </c>
      <c r="C15" s="27">
        <v>-599.24682510000002</v>
      </c>
      <c r="D15" s="27">
        <v>-458.69771463000001</v>
      </c>
      <c r="E15" s="27">
        <v>-218.52505335999999</v>
      </c>
      <c r="F15" s="27">
        <v>-101.22064571999999</v>
      </c>
      <c r="G15" s="27">
        <v>-35.768914219999999</v>
      </c>
      <c r="H15" s="27">
        <v>325.72727802000003</v>
      </c>
      <c r="I15" s="27">
        <v>426.29581293000001</v>
      </c>
      <c r="J15" s="27">
        <v>461.24948124000002</v>
      </c>
      <c r="K15" s="27">
        <v>637.62309851999999</v>
      </c>
      <c r="L15" s="27">
        <v>791.63899322999998</v>
      </c>
      <c r="M15" s="27">
        <v>753.75358273999996</v>
      </c>
      <c r="N15" s="27">
        <v>657.61281174999999</v>
      </c>
      <c r="O15" s="27">
        <v>901.72789722000005</v>
      </c>
      <c r="P15" s="27">
        <v>898.42984233000004</v>
      </c>
      <c r="Q15" s="27">
        <v>943.15092776999995</v>
      </c>
      <c r="R15" s="27">
        <v>946.82007300999999</v>
      </c>
      <c r="S15" s="27">
        <v>845.21950647999995</v>
      </c>
    </row>
    <row r="16" spans="1:19" x14ac:dyDescent="0.25">
      <c r="A16" s="23" t="s">
        <v>68</v>
      </c>
      <c r="B16" s="27">
        <v>287.98762183999997</v>
      </c>
      <c r="C16" s="27">
        <v>250.82204630000001</v>
      </c>
      <c r="D16" s="27">
        <v>165.52903952</v>
      </c>
      <c r="E16" s="27">
        <v>132.25070529000001</v>
      </c>
      <c r="F16" s="27">
        <v>158.86882972000001</v>
      </c>
      <c r="G16" s="27">
        <v>182.13120099</v>
      </c>
      <c r="H16" s="27">
        <v>145.96366793999999</v>
      </c>
      <c r="I16" s="27">
        <v>388.50235004000001</v>
      </c>
      <c r="J16" s="27">
        <v>368.22882056999998</v>
      </c>
      <c r="K16" s="27">
        <v>247.92040377999999</v>
      </c>
      <c r="L16" s="27">
        <v>258.09715456999999</v>
      </c>
      <c r="M16" s="27">
        <v>253.41713113</v>
      </c>
      <c r="N16" s="27">
        <v>337.60934649000001</v>
      </c>
      <c r="O16" s="27">
        <v>702.13956874999997</v>
      </c>
      <c r="P16" s="27">
        <v>963.02275295000004</v>
      </c>
      <c r="Q16" s="27">
        <v>1014.24143159</v>
      </c>
      <c r="R16" s="27">
        <v>1186.3573163900001</v>
      </c>
      <c r="S16" s="27">
        <v>1159.2504653399999</v>
      </c>
    </row>
    <row r="17" spans="1:19" x14ac:dyDescent="0.25">
      <c r="A17" s="23" t="s">
        <v>69</v>
      </c>
      <c r="B17" s="27">
        <v>35.133891910000003</v>
      </c>
      <c r="C17" s="27">
        <v>48.792608739999999</v>
      </c>
      <c r="D17" s="27">
        <v>49.731687100000002</v>
      </c>
      <c r="E17" s="27">
        <v>44.745669550000002</v>
      </c>
      <c r="F17" s="27">
        <v>29.60121973</v>
      </c>
      <c r="G17" s="27">
        <v>26.17356487</v>
      </c>
      <c r="H17" s="27">
        <v>25.044795870000002</v>
      </c>
      <c r="I17" s="27">
        <v>28.506390010000001</v>
      </c>
      <c r="J17" s="27">
        <v>26.568205150000001</v>
      </c>
      <c r="K17" s="27">
        <v>25.084128539999998</v>
      </c>
      <c r="L17" s="27">
        <v>25.30593777</v>
      </c>
      <c r="M17" s="27">
        <v>25.64534879</v>
      </c>
      <c r="N17" s="27">
        <v>54.392906699999997</v>
      </c>
      <c r="O17" s="27">
        <v>87.10022945</v>
      </c>
      <c r="P17" s="27">
        <v>15.34149232</v>
      </c>
      <c r="Q17" s="27">
        <v>16.63852876</v>
      </c>
      <c r="R17" s="27">
        <v>141.99209478</v>
      </c>
      <c r="S17" s="27">
        <v>143.70770124000001</v>
      </c>
    </row>
    <row r="18" spans="1:19" x14ac:dyDescent="0.25">
      <c r="A18" s="22" t="s">
        <v>70</v>
      </c>
      <c r="B18" s="27">
        <v>10337.271715479999</v>
      </c>
      <c r="C18" s="27">
        <v>7716.5932447300002</v>
      </c>
      <c r="D18" s="27">
        <v>4212.1574334999996</v>
      </c>
      <c r="E18" s="27">
        <v>413.89728049000001</v>
      </c>
      <c r="F18" s="27">
        <v>1958.71808345</v>
      </c>
      <c r="G18" s="27">
        <v>1503.9366926499999</v>
      </c>
      <c r="H18" s="27">
        <v>1551.07239306</v>
      </c>
      <c r="I18" s="27">
        <v>2550.7142204299998</v>
      </c>
      <c r="J18" s="27">
        <v>3576.6028400700002</v>
      </c>
      <c r="K18" s="27">
        <v>3751.24259674</v>
      </c>
      <c r="L18" s="27">
        <v>3561.8313277299999</v>
      </c>
      <c r="M18" s="27">
        <v>2382.2765629599999</v>
      </c>
      <c r="N18" s="27">
        <v>1794.56435261</v>
      </c>
      <c r="O18" s="27">
        <v>1831.19939314</v>
      </c>
      <c r="P18" s="27">
        <v>2096.3575138199999</v>
      </c>
      <c r="Q18" s="27">
        <v>3649.7669646200002</v>
      </c>
      <c r="R18" s="27">
        <v>1299.2752591999999</v>
      </c>
      <c r="S18" s="27">
        <v>2970.1678539200002</v>
      </c>
    </row>
    <row r="19" spans="1:19" x14ac:dyDescent="0.25">
      <c r="A19" s="23" t="s">
        <v>71</v>
      </c>
      <c r="B19" s="27" t="s">
        <v>56</v>
      </c>
      <c r="C19" s="27">
        <v>0</v>
      </c>
      <c r="D19" s="27">
        <v>0</v>
      </c>
      <c r="E19" s="27" t="s">
        <v>56</v>
      </c>
      <c r="F19" s="27" t="s">
        <v>56</v>
      </c>
      <c r="G19" s="27" t="s">
        <v>56</v>
      </c>
      <c r="H19" s="27" t="s">
        <v>56</v>
      </c>
      <c r="I19" s="27" t="s">
        <v>56</v>
      </c>
      <c r="J19" s="27" t="s">
        <v>56</v>
      </c>
      <c r="K19" s="27" t="s">
        <v>56</v>
      </c>
      <c r="L19" s="27" t="s">
        <v>56</v>
      </c>
      <c r="M19" s="27" t="s">
        <v>56</v>
      </c>
      <c r="N19" s="27" t="s">
        <v>56</v>
      </c>
      <c r="O19" s="27" t="s">
        <v>56</v>
      </c>
      <c r="P19" s="27" t="s">
        <v>56</v>
      </c>
      <c r="Q19" s="27" t="s">
        <v>56</v>
      </c>
      <c r="R19" s="27" t="s">
        <v>56</v>
      </c>
      <c r="S19" s="27" t="s">
        <v>56</v>
      </c>
    </row>
    <row r="20" spans="1:19" x14ac:dyDescent="0.25">
      <c r="A20" s="23" t="s">
        <v>72</v>
      </c>
      <c r="B20" s="27">
        <v>8800</v>
      </c>
      <c r="C20" s="27">
        <v>7300</v>
      </c>
      <c r="D20" s="27">
        <v>4100</v>
      </c>
      <c r="E20" s="27">
        <v>400</v>
      </c>
      <c r="F20" s="27">
        <v>1450</v>
      </c>
      <c r="G20" s="27">
        <v>1350</v>
      </c>
      <c r="H20" s="27">
        <v>1000</v>
      </c>
      <c r="I20" s="27">
        <v>1000</v>
      </c>
      <c r="J20" s="27">
        <v>1000</v>
      </c>
      <c r="K20" s="27">
        <v>1000</v>
      </c>
      <c r="L20" s="27">
        <v>1000</v>
      </c>
      <c r="M20" s="27">
        <v>1000</v>
      </c>
      <c r="N20" s="27">
        <v>1000</v>
      </c>
      <c r="O20" s="27">
        <v>1000</v>
      </c>
      <c r="P20" s="27">
        <v>1000</v>
      </c>
      <c r="Q20" s="27">
        <v>2503.5738471999998</v>
      </c>
      <c r="R20" s="27">
        <v>0</v>
      </c>
      <c r="S20" s="27">
        <v>1002.30987501</v>
      </c>
    </row>
    <row r="21" spans="1:19" x14ac:dyDescent="0.25">
      <c r="A21" s="23" t="s">
        <v>73</v>
      </c>
      <c r="B21" s="27">
        <v>1355</v>
      </c>
      <c r="C21" s="27">
        <v>162</v>
      </c>
      <c r="D21" s="27">
        <v>80</v>
      </c>
      <c r="E21" s="27">
        <v>0</v>
      </c>
      <c r="F21" s="27">
        <v>0</v>
      </c>
      <c r="G21" s="27">
        <v>0</v>
      </c>
      <c r="H21" s="27" t="s">
        <v>56</v>
      </c>
      <c r="I21" s="27">
        <v>500</v>
      </c>
      <c r="J21" s="27">
        <v>2400</v>
      </c>
      <c r="K21" s="27">
        <v>2602.3513888500001</v>
      </c>
      <c r="L21" s="27">
        <v>2270.3011167</v>
      </c>
      <c r="M21" s="27">
        <v>1200.0970832999999</v>
      </c>
      <c r="N21" s="27">
        <v>748.06269244999999</v>
      </c>
      <c r="O21" s="27">
        <v>799.402511</v>
      </c>
      <c r="P21" s="27">
        <v>1074.57072455</v>
      </c>
      <c r="Q21" s="27">
        <v>1128.1809644299999</v>
      </c>
      <c r="R21" s="27">
        <v>1298.7077084</v>
      </c>
      <c r="S21" s="27">
        <v>1462.7198060600001</v>
      </c>
    </row>
    <row r="22" spans="1:19" x14ac:dyDescent="0.25">
      <c r="A22" s="23" t="s">
        <v>74</v>
      </c>
      <c r="B22" s="27">
        <v>182.27171548000001</v>
      </c>
      <c r="C22" s="27">
        <v>254.59324473000001</v>
      </c>
      <c r="D22" s="27">
        <v>32.157433500000003</v>
      </c>
      <c r="E22" s="27">
        <v>13.89728049</v>
      </c>
      <c r="F22" s="27">
        <v>508.71808344999999</v>
      </c>
      <c r="G22" s="27">
        <v>153.93669265</v>
      </c>
      <c r="H22" s="27">
        <v>551.07239305999997</v>
      </c>
      <c r="I22" s="27">
        <v>1050.7142204300001</v>
      </c>
      <c r="J22" s="27">
        <v>176.60284007000001</v>
      </c>
      <c r="K22" s="27">
        <v>148.89120789</v>
      </c>
      <c r="L22" s="27">
        <v>291.53021102999998</v>
      </c>
      <c r="M22" s="27">
        <v>182.17947966</v>
      </c>
      <c r="N22" s="27">
        <v>46.50166016</v>
      </c>
      <c r="O22" s="27">
        <v>31.796882140000001</v>
      </c>
      <c r="P22" s="27">
        <v>21.78678927</v>
      </c>
      <c r="Q22" s="27">
        <v>18.012152990000001</v>
      </c>
      <c r="R22" s="27">
        <v>0.56755080000000002</v>
      </c>
      <c r="S22" s="27">
        <v>505.13817284999999</v>
      </c>
    </row>
    <row r="23" spans="1:19" x14ac:dyDescent="0.25">
      <c r="A23" s="22" t="s">
        <v>75</v>
      </c>
      <c r="B23" s="27">
        <v>1597.7480366699999</v>
      </c>
      <c r="C23" s="27">
        <v>1695.6094785600001</v>
      </c>
      <c r="D23" s="27">
        <v>1379.3466743900001</v>
      </c>
      <c r="E23" s="27">
        <v>1695.86185901</v>
      </c>
      <c r="F23" s="27">
        <v>1308.4290283299999</v>
      </c>
      <c r="G23" s="27">
        <v>1153.2961605999999</v>
      </c>
      <c r="H23" s="27">
        <v>980.95752263999998</v>
      </c>
      <c r="I23" s="27">
        <v>700.14622036000003</v>
      </c>
      <c r="J23" s="27">
        <v>1008.99899817</v>
      </c>
      <c r="K23" s="27">
        <v>281.06071643000001</v>
      </c>
      <c r="L23" s="27">
        <v>284.97434261000001</v>
      </c>
      <c r="M23" s="27">
        <v>2508.10009739</v>
      </c>
      <c r="N23" s="27">
        <v>2601.7920178700001</v>
      </c>
      <c r="O23" s="27">
        <v>2479.27844461</v>
      </c>
      <c r="P23" s="27">
        <v>3413.6306699000002</v>
      </c>
      <c r="Q23" s="27">
        <v>4231.3094303600001</v>
      </c>
      <c r="R23" s="27">
        <v>4140.9688938500003</v>
      </c>
      <c r="S23" s="27">
        <v>4437.6783976099996</v>
      </c>
    </row>
    <row r="24" spans="1:19" x14ac:dyDescent="0.25">
      <c r="A24" s="23" t="s">
        <v>76</v>
      </c>
      <c r="B24" s="27">
        <v>177.73733329999999</v>
      </c>
      <c r="C24" s="27">
        <v>142.13790814999999</v>
      </c>
      <c r="D24" s="27">
        <v>29.806848070000001</v>
      </c>
      <c r="E24" s="27">
        <v>29.99011149</v>
      </c>
      <c r="F24" s="27">
        <v>29.184131740000002</v>
      </c>
      <c r="G24" s="27">
        <v>23.230372089999999</v>
      </c>
      <c r="H24" s="27">
        <v>19.602287189999998</v>
      </c>
      <c r="I24" s="27">
        <v>28.644216610000001</v>
      </c>
      <c r="J24" s="27">
        <v>27.894227560000001</v>
      </c>
      <c r="K24" s="27">
        <v>0</v>
      </c>
      <c r="L24" s="27">
        <v>0</v>
      </c>
      <c r="M24" s="27" t="s">
        <v>56</v>
      </c>
      <c r="N24" s="27" t="s">
        <v>56</v>
      </c>
      <c r="O24" s="27" t="s">
        <v>56</v>
      </c>
      <c r="P24" s="27" t="s">
        <v>56</v>
      </c>
      <c r="Q24" s="27">
        <v>0</v>
      </c>
      <c r="R24" s="27">
        <v>0</v>
      </c>
      <c r="S24" s="27">
        <v>0</v>
      </c>
    </row>
    <row r="25" spans="1:19" x14ac:dyDescent="0.25">
      <c r="A25" s="23" t="s">
        <v>77</v>
      </c>
      <c r="B25" s="27">
        <v>4.2657E-2</v>
      </c>
      <c r="C25" s="27">
        <v>46.626799640000002</v>
      </c>
      <c r="D25" s="27">
        <v>6.22157143</v>
      </c>
      <c r="E25" s="27">
        <v>2.9510774999999998</v>
      </c>
      <c r="F25" s="27">
        <v>5.2578354799999998</v>
      </c>
      <c r="G25" s="27">
        <v>2.87090165</v>
      </c>
      <c r="H25" s="27">
        <v>2.8779192400000002</v>
      </c>
      <c r="I25" s="27">
        <v>3.0133617500000001</v>
      </c>
      <c r="J25" s="27">
        <v>159.819782</v>
      </c>
      <c r="K25" s="27">
        <v>55.509167339999998</v>
      </c>
      <c r="L25" s="27">
        <v>58.914706780000003</v>
      </c>
      <c r="M25" s="27">
        <v>54.91054493</v>
      </c>
      <c r="N25" s="27">
        <v>58.539392079999999</v>
      </c>
      <c r="O25" s="27">
        <v>1914.20521024</v>
      </c>
      <c r="P25" s="27">
        <v>3003.8009576600002</v>
      </c>
      <c r="Q25" s="27">
        <v>3776.9697474300001</v>
      </c>
      <c r="R25" s="27">
        <v>3626.0619528000002</v>
      </c>
      <c r="S25" s="27">
        <v>3729.6134952900002</v>
      </c>
    </row>
    <row r="26" spans="1:19" x14ac:dyDescent="0.25">
      <c r="A26" s="23" t="s">
        <v>78</v>
      </c>
      <c r="B26" s="27">
        <v>7.0557698799999997</v>
      </c>
      <c r="C26" s="27">
        <v>53.829233289999998</v>
      </c>
      <c r="D26" s="27">
        <v>27.306874229999998</v>
      </c>
      <c r="E26" s="27">
        <v>23.763501170000001</v>
      </c>
      <c r="F26" s="27">
        <v>9.0983795000000001</v>
      </c>
      <c r="G26" s="27">
        <v>13.446231170000001</v>
      </c>
      <c r="H26" s="27">
        <v>12.02667499</v>
      </c>
      <c r="I26" s="27">
        <v>16.199991239999999</v>
      </c>
      <c r="J26" s="27">
        <v>17.461509029999998</v>
      </c>
      <c r="K26" s="27">
        <v>91.650667530000007</v>
      </c>
      <c r="L26" s="27">
        <v>95.119505590000003</v>
      </c>
      <c r="M26" s="27">
        <v>396.26550637000003</v>
      </c>
      <c r="N26" s="27">
        <v>361.09415498999999</v>
      </c>
      <c r="O26" s="27">
        <v>403.08118738000002</v>
      </c>
      <c r="P26" s="27">
        <v>406.74174658999999</v>
      </c>
      <c r="Q26" s="27">
        <v>450.95014293000003</v>
      </c>
      <c r="R26" s="27">
        <v>511.55496470000003</v>
      </c>
      <c r="S26" s="27">
        <v>704.69824585000003</v>
      </c>
    </row>
    <row r="27" spans="1:19" x14ac:dyDescent="0.25">
      <c r="A27" s="23" t="s">
        <v>79</v>
      </c>
      <c r="B27" s="27">
        <v>1412.9122764900001</v>
      </c>
      <c r="C27" s="27">
        <v>1453.0155374799999</v>
      </c>
      <c r="D27" s="27">
        <v>1316.01138066</v>
      </c>
      <c r="E27" s="27">
        <v>1639.1571688500001</v>
      </c>
      <c r="F27" s="27">
        <v>1264.88868161</v>
      </c>
      <c r="G27" s="27">
        <v>1113.7486556900001</v>
      </c>
      <c r="H27" s="27">
        <v>946.45064121999997</v>
      </c>
      <c r="I27" s="27">
        <v>652.28865076</v>
      </c>
      <c r="J27" s="27">
        <v>803.82347958000003</v>
      </c>
      <c r="K27" s="27">
        <v>133.90088155999999</v>
      </c>
      <c r="L27" s="27">
        <v>130.94013024</v>
      </c>
      <c r="M27" s="27">
        <v>2056.92404609</v>
      </c>
      <c r="N27" s="27">
        <v>2182.1584708</v>
      </c>
      <c r="O27" s="27">
        <v>161.99204699000001</v>
      </c>
      <c r="P27" s="27">
        <v>3.0879656500000001</v>
      </c>
      <c r="Q27" s="27">
        <v>3.3895400000000002</v>
      </c>
      <c r="R27" s="27">
        <v>3.3519763500000002</v>
      </c>
      <c r="S27" s="27">
        <v>3.3666564700000001</v>
      </c>
    </row>
    <row r="28" spans="1:19" x14ac:dyDescent="0.25">
      <c r="A28" s="22" t="s">
        <v>80</v>
      </c>
      <c r="B28" s="27">
        <v>13192.753948629999</v>
      </c>
      <c r="C28" s="27">
        <v>12013.580489170001</v>
      </c>
      <c r="D28" s="27">
        <v>13573.234456550001</v>
      </c>
      <c r="E28" s="27">
        <v>15576.38816567</v>
      </c>
      <c r="F28" s="27">
        <v>14682.90437654</v>
      </c>
      <c r="G28" s="27">
        <v>14241.16202824</v>
      </c>
      <c r="H28" s="27">
        <v>14245.36805827</v>
      </c>
      <c r="I28" s="27">
        <v>14051.464880740001</v>
      </c>
      <c r="J28" s="27">
        <v>12077.425178289999</v>
      </c>
      <c r="K28" s="27">
        <v>12099.52713669</v>
      </c>
      <c r="L28" s="27">
        <v>12197.631413319999</v>
      </c>
      <c r="M28" s="27">
        <v>11875.83329914</v>
      </c>
      <c r="N28" s="27">
        <v>10936.80991745</v>
      </c>
      <c r="O28" s="27">
        <v>11759.165005000001</v>
      </c>
      <c r="P28" s="27">
        <v>11356.410678910001</v>
      </c>
      <c r="Q28" s="27">
        <v>11451.470066100001</v>
      </c>
      <c r="R28" s="27">
        <v>10717.775431</v>
      </c>
      <c r="S28" s="27">
        <v>10560.39587744</v>
      </c>
    </row>
    <row r="29" spans="1:19" x14ac:dyDescent="0.25">
      <c r="A29" s="23" t="s">
        <v>71</v>
      </c>
      <c r="B29" s="27">
        <v>1025.3499999999999</v>
      </c>
      <c r="C29" s="27">
        <v>204</v>
      </c>
      <c r="D29" s="27">
        <v>50</v>
      </c>
      <c r="E29" s="27">
        <v>0</v>
      </c>
      <c r="F29" s="27" t="s">
        <v>56</v>
      </c>
      <c r="G29" s="27" t="s">
        <v>56</v>
      </c>
      <c r="H29" s="27" t="s">
        <v>56</v>
      </c>
      <c r="I29" s="27" t="s">
        <v>56</v>
      </c>
      <c r="J29" s="27" t="s">
        <v>56</v>
      </c>
      <c r="K29" s="27" t="s">
        <v>56</v>
      </c>
      <c r="L29" s="27" t="s">
        <v>56</v>
      </c>
      <c r="M29" s="27" t="s">
        <v>56</v>
      </c>
      <c r="N29" s="27" t="s">
        <v>56</v>
      </c>
      <c r="O29" s="27" t="s">
        <v>56</v>
      </c>
      <c r="P29" s="27" t="s">
        <v>56</v>
      </c>
      <c r="Q29" s="27" t="s">
        <v>56</v>
      </c>
      <c r="R29" s="27">
        <v>6.9835718099999999</v>
      </c>
      <c r="S29" s="27">
        <v>6.9869184100000004</v>
      </c>
    </row>
    <row r="30" spans="1:19" x14ac:dyDescent="0.25">
      <c r="A30" s="23" t="s">
        <v>73</v>
      </c>
      <c r="B30" s="27">
        <v>12167.403948630001</v>
      </c>
      <c r="C30" s="27">
        <v>11809.580489170001</v>
      </c>
      <c r="D30" s="27">
        <v>13523.234456550001</v>
      </c>
      <c r="E30" s="27">
        <v>15576.38816567</v>
      </c>
      <c r="F30" s="27">
        <v>14682.90437654</v>
      </c>
      <c r="G30" s="27">
        <v>14241.16202824</v>
      </c>
      <c r="H30" s="27">
        <v>14245.36805827</v>
      </c>
      <c r="I30" s="27">
        <v>14051.464880740001</v>
      </c>
      <c r="J30" s="27">
        <v>12077.425178289999</v>
      </c>
      <c r="K30" s="27">
        <v>12099.52713669</v>
      </c>
      <c r="L30" s="27">
        <v>12197.631413319999</v>
      </c>
      <c r="M30" s="27">
        <v>11835.83329814</v>
      </c>
      <c r="N30" s="27">
        <v>10896.80991645</v>
      </c>
      <c r="O30" s="27">
        <v>11719.165004</v>
      </c>
      <c r="P30" s="27">
        <v>11316.41067791</v>
      </c>
      <c r="Q30" s="27">
        <v>11025.2204167</v>
      </c>
      <c r="R30" s="27">
        <v>10316.184621889999</v>
      </c>
      <c r="S30" s="27">
        <v>10529.56895803</v>
      </c>
    </row>
    <row r="31" spans="1:19" x14ac:dyDescent="0.25">
      <c r="A31" s="23" t="s">
        <v>74</v>
      </c>
      <c r="B31" s="27" t="s">
        <v>56</v>
      </c>
      <c r="C31" s="27" t="s">
        <v>56</v>
      </c>
      <c r="D31" s="27" t="s">
        <v>56</v>
      </c>
      <c r="E31" s="27" t="s">
        <v>56</v>
      </c>
      <c r="F31" s="27" t="s">
        <v>56</v>
      </c>
      <c r="G31" s="27" t="s">
        <v>56</v>
      </c>
      <c r="H31" s="27" t="s">
        <v>56</v>
      </c>
      <c r="I31" s="27" t="s">
        <v>56</v>
      </c>
      <c r="J31" s="27" t="s">
        <v>56</v>
      </c>
      <c r="K31" s="27" t="s">
        <v>56</v>
      </c>
      <c r="L31" s="27" t="s">
        <v>56</v>
      </c>
      <c r="M31" s="27">
        <v>40.000000999999997</v>
      </c>
      <c r="N31" s="27">
        <v>40.000000999999997</v>
      </c>
      <c r="O31" s="27">
        <v>40.000000999999997</v>
      </c>
      <c r="P31" s="27">
        <v>40.000000999999997</v>
      </c>
      <c r="Q31" s="27">
        <v>426.24964940000001</v>
      </c>
      <c r="R31" s="27">
        <v>394.60723730000001</v>
      </c>
      <c r="S31" s="27">
        <v>23.840001000000001</v>
      </c>
    </row>
    <row r="32" spans="1:19" x14ac:dyDescent="0.25">
      <c r="A32" s="28" t="s">
        <v>81</v>
      </c>
      <c r="B32" s="26">
        <v>33013.928585840004</v>
      </c>
      <c r="C32" s="26">
        <v>75916.883392539996</v>
      </c>
      <c r="D32" s="26">
        <v>72860.456015589996</v>
      </c>
      <c r="E32" s="26">
        <v>74029.300844650003</v>
      </c>
      <c r="F32" s="26">
        <v>74999.95033444</v>
      </c>
      <c r="G32" s="26">
        <v>76425.712574029996</v>
      </c>
      <c r="H32" s="26">
        <v>76724.087554779995</v>
      </c>
      <c r="I32" s="26">
        <v>78020.539174899997</v>
      </c>
      <c r="J32" s="26">
        <v>78448.189209849996</v>
      </c>
      <c r="K32" s="26">
        <v>120409.40223512</v>
      </c>
      <c r="L32" s="26">
        <v>125937.18779642</v>
      </c>
      <c r="M32" s="26">
        <v>130233.39462712</v>
      </c>
      <c r="N32" s="26">
        <v>132412.99089802001</v>
      </c>
      <c r="O32" s="26">
        <v>134220.29143826</v>
      </c>
      <c r="P32" s="26">
        <v>140825.46806993999</v>
      </c>
      <c r="Q32" s="26">
        <v>143196.48027589999</v>
      </c>
      <c r="R32" s="26">
        <v>145623.03849414</v>
      </c>
      <c r="S32" s="26">
        <v>147942.70803302</v>
      </c>
    </row>
    <row r="33" spans="1:19" x14ac:dyDescent="0.25">
      <c r="A33" s="22" t="s">
        <v>82</v>
      </c>
      <c r="B33" s="27">
        <v>14472.383024639999</v>
      </c>
      <c r="C33" s="27">
        <v>49920.548065670002</v>
      </c>
      <c r="D33" s="27">
        <v>51093.958359509998</v>
      </c>
      <c r="E33" s="27">
        <v>51194.039311120003</v>
      </c>
      <c r="F33" s="27">
        <v>52176.129233480002</v>
      </c>
      <c r="G33" s="27">
        <v>52324.916273679999</v>
      </c>
      <c r="H33" s="27">
        <v>52642.046979179999</v>
      </c>
      <c r="I33" s="27">
        <v>53171.657522050002</v>
      </c>
      <c r="J33" s="27">
        <v>53713.913554140003</v>
      </c>
      <c r="K33" s="27">
        <v>59898.160000670003</v>
      </c>
      <c r="L33" s="27">
        <v>59249.929297410003</v>
      </c>
      <c r="M33" s="27">
        <v>59818.808600529999</v>
      </c>
      <c r="N33" s="27">
        <v>60364.806743959998</v>
      </c>
      <c r="O33" s="27">
        <v>60707.936118110003</v>
      </c>
      <c r="P33" s="27">
        <v>60892.752806500001</v>
      </c>
      <c r="Q33" s="27">
        <v>61635.384869909998</v>
      </c>
      <c r="R33" s="27">
        <v>62853.266371049998</v>
      </c>
      <c r="S33" s="27">
        <v>63576.952267530003</v>
      </c>
    </row>
    <row r="34" spans="1:19" x14ac:dyDescent="0.25">
      <c r="A34" s="23" t="s">
        <v>83</v>
      </c>
      <c r="B34" s="27">
        <v>313.47088927999999</v>
      </c>
      <c r="C34" s="27">
        <v>320.97955165000002</v>
      </c>
      <c r="D34" s="27">
        <v>332.21018819</v>
      </c>
      <c r="E34" s="27">
        <v>321.24578591</v>
      </c>
      <c r="F34" s="27">
        <v>321.26435903999999</v>
      </c>
      <c r="G34" s="27">
        <v>313.74619459000002</v>
      </c>
      <c r="H34" s="27">
        <v>331.60184089000001</v>
      </c>
      <c r="I34" s="27">
        <v>311.69860924</v>
      </c>
      <c r="J34" s="27">
        <v>296.60946104999999</v>
      </c>
      <c r="K34" s="27">
        <v>294.38566336000002</v>
      </c>
      <c r="L34" s="27">
        <v>278.70415852000002</v>
      </c>
      <c r="M34" s="27">
        <v>274.14578152000001</v>
      </c>
      <c r="N34" s="27">
        <v>306.53948210999999</v>
      </c>
      <c r="O34" s="27">
        <v>304.57690678</v>
      </c>
      <c r="P34" s="27">
        <v>280.61219254000002</v>
      </c>
      <c r="Q34" s="27">
        <v>279.71353440000001</v>
      </c>
      <c r="R34" s="27">
        <v>302.46804068</v>
      </c>
      <c r="S34" s="27">
        <v>303.72672283999998</v>
      </c>
    </row>
    <row r="35" spans="1:19" x14ac:dyDescent="0.25">
      <c r="A35" s="23" t="s">
        <v>84</v>
      </c>
      <c r="B35" s="27">
        <v>1132.2888578300001</v>
      </c>
      <c r="C35" s="27">
        <v>13012.675956839999</v>
      </c>
      <c r="D35" s="27">
        <v>8267.2094778800001</v>
      </c>
      <c r="E35" s="27">
        <v>9401.1805826500004</v>
      </c>
      <c r="F35" s="27">
        <v>10095.9286108</v>
      </c>
      <c r="G35" s="27">
        <v>11615.637506880001</v>
      </c>
      <c r="H35" s="27">
        <v>11438.67356555</v>
      </c>
      <c r="I35" s="27">
        <v>11926.59363897</v>
      </c>
      <c r="J35" s="27">
        <v>13251.9325618</v>
      </c>
      <c r="K35" s="27">
        <v>13192.7566035</v>
      </c>
      <c r="L35" s="27">
        <v>8457.8103355900002</v>
      </c>
      <c r="M35" s="27">
        <v>8757.7826036599999</v>
      </c>
      <c r="N35" s="27">
        <v>9018.7251881600005</v>
      </c>
      <c r="O35" s="27">
        <v>10034.501400450001</v>
      </c>
      <c r="P35" s="27">
        <v>10913.46352831</v>
      </c>
      <c r="Q35" s="27">
        <v>10920.597223819999</v>
      </c>
      <c r="R35" s="27">
        <v>10717.00579082</v>
      </c>
      <c r="S35" s="27">
        <v>11720.265350559999</v>
      </c>
    </row>
    <row r="36" spans="1:19" x14ac:dyDescent="0.25">
      <c r="A36" s="23" t="s">
        <v>85</v>
      </c>
      <c r="B36" s="27">
        <v>0.28685515</v>
      </c>
      <c r="C36" s="27">
        <v>1698.71256023</v>
      </c>
      <c r="D36" s="27">
        <v>1430.4288876999999</v>
      </c>
      <c r="E36" s="27">
        <v>1269.03922736</v>
      </c>
      <c r="F36" s="27">
        <v>1712.4002882</v>
      </c>
      <c r="G36" s="27">
        <v>1374.9006756799999</v>
      </c>
      <c r="H36" s="27">
        <v>1323.7897170599999</v>
      </c>
      <c r="I36" s="27">
        <v>1422.84886437</v>
      </c>
      <c r="J36" s="27">
        <v>1636.23565521</v>
      </c>
      <c r="K36" s="27">
        <v>1915.22805227</v>
      </c>
      <c r="L36" s="27">
        <v>2165.8432036600002</v>
      </c>
      <c r="M36" s="27">
        <v>2999.0067438400001</v>
      </c>
      <c r="N36" s="27">
        <v>3598.4080387399999</v>
      </c>
      <c r="O36" s="27">
        <v>3935.3592272699998</v>
      </c>
      <c r="P36" s="27">
        <v>4120.8684178399999</v>
      </c>
      <c r="Q36" s="27">
        <v>4573.08091375</v>
      </c>
      <c r="R36" s="27">
        <v>5105.9282636199996</v>
      </c>
      <c r="S36" s="27">
        <v>5162.0313347399997</v>
      </c>
    </row>
    <row r="37" spans="1:19" x14ac:dyDescent="0.25">
      <c r="A37" s="23" t="s">
        <v>86</v>
      </c>
      <c r="B37" s="27">
        <v>13026.33642238</v>
      </c>
      <c r="C37" s="27">
        <v>17002.529161949999</v>
      </c>
      <c r="D37" s="27">
        <v>17315.94736554</v>
      </c>
      <c r="E37" s="27">
        <v>17363.143642440002</v>
      </c>
      <c r="F37" s="27">
        <v>17101.796803540001</v>
      </c>
      <c r="G37" s="27">
        <v>16863.259772279998</v>
      </c>
      <c r="H37" s="27">
        <v>16797.066060199999</v>
      </c>
      <c r="I37" s="27">
        <v>16983.20545954</v>
      </c>
      <c r="J37" s="27">
        <v>16978.44838143</v>
      </c>
      <c r="K37" s="27">
        <v>17567.000210670001</v>
      </c>
      <c r="L37" s="27">
        <v>17244.848076189999</v>
      </c>
      <c r="M37" s="27">
        <v>16999.390158130002</v>
      </c>
      <c r="N37" s="27">
        <v>17366.819241059999</v>
      </c>
      <c r="O37" s="27">
        <v>17402.281132519998</v>
      </c>
      <c r="P37" s="27">
        <v>17643.214123590002</v>
      </c>
      <c r="Q37" s="27">
        <v>17573.155280489998</v>
      </c>
      <c r="R37" s="27">
        <v>18114.756245199998</v>
      </c>
      <c r="S37" s="27">
        <v>18148.49840624</v>
      </c>
    </row>
    <row r="38" spans="1:19" x14ac:dyDescent="0.25">
      <c r="A38" s="23" t="s">
        <v>87</v>
      </c>
      <c r="B38" s="27" t="s">
        <v>56</v>
      </c>
      <c r="C38" s="27">
        <v>17885.650835</v>
      </c>
      <c r="D38" s="27">
        <v>23748.162440200002</v>
      </c>
      <c r="E38" s="27">
        <v>22839.430072759998</v>
      </c>
      <c r="F38" s="27">
        <v>22944.739171900001</v>
      </c>
      <c r="G38" s="27">
        <v>22157.37212425</v>
      </c>
      <c r="H38" s="27">
        <v>22750.915795479999</v>
      </c>
      <c r="I38" s="27">
        <v>22527.310949930001</v>
      </c>
      <c r="J38" s="27">
        <v>21550.687494649999</v>
      </c>
      <c r="K38" s="27">
        <v>21764.553247569998</v>
      </c>
      <c r="L38" s="27">
        <v>26354.0421345</v>
      </c>
      <c r="M38" s="27">
        <v>26429.588820159999</v>
      </c>
      <c r="N38" s="27">
        <v>25985.716464609999</v>
      </c>
      <c r="O38" s="27">
        <v>25197.609681080001</v>
      </c>
      <c r="P38" s="27">
        <v>24469.207236009999</v>
      </c>
      <c r="Q38" s="27">
        <v>25080.84730016</v>
      </c>
      <c r="R38" s="27">
        <v>25638.262762990002</v>
      </c>
      <c r="S38" s="27">
        <v>25080.264870139999</v>
      </c>
    </row>
    <row r="39" spans="1:19" x14ac:dyDescent="0.25">
      <c r="A39" s="23" t="s">
        <v>88</v>
      </c>
      <c r="B39" s="27" t="s">
        <v>56</v>
      </c>
      <c r="C39" s="27" t="s">
        <v>56</v>
      </c>
      <c r="D39" s="27" t="s">
        <v>56</v>
      </c>
      <c r="E39" s="27" t="s">
        <v>56</v>
      </c>
      <c r="F39" s="27" t="s">
        <v>56</v>
      </c>
      <c r="G39" s="27" t="s">
        <v>56</v>
      </c>
      <c r="H39" s="27" t="s">
        <v>56</v>
      </c>
      <c r="I39" s="27" t="s">
        <v>56</v>
      </c>
      <c r="J39" s="27" t="s">
        <v>56</v>
      </c>
      <c r="K39" s="27">
        <v>5164.2362233000003</v>
      </c>
      <c r="L39" s="27">
        <v>4748.6813889499999</v>
      </c>
      <c r="M39" s="27">
        <v>4358.8944932200002</v>
      </c>
      <c r="N39" s="27">
        <v>4088.5983292800001</v>
      </c>
      <c r="O39" s="27">
        <v>3833.60777001</v>
      </c>
      <c r="P39" s="27">
        <v>3465.3873082099999</v>
      </c>
      <c r="Q39" s="27">
        <v>3207.99061729</v>
      </c>
      <c r="R39" s="27">
        <v>2974.8452677400001</v>
      </c>
      <c r="S39" s="27">
        <v>3162.1655830099999</v>
      </c>
    </row>
    <row r="40" spans="1:19" x14ac:dyDescent="0.25">
      <c r="A40" s="22" t="s">
        <v>89</v>
      </c>
      <c r="B40" s="27">
        <v>213.88292317</v>
      </c>
      <c r="C40" s="27">
        <v>225.30592619000001</v>
      </c>
      <c r="D40" s="27">
        <v>296.54859628000003</v>
      </c>
      <c r="E40" s="27">
        <v>284.72988934</v>
      </c>
      <c r="F40" s="27">
        <v>284.05314428000003</v>
      </c>
      <c r="G40" s="27">
        <v>276.51328759</v>
      </c>
      <c r="H40" s="27">
        <v>304.66802938000001</v>
      </c>
      <c r="I40" s="27">
        <v>260.20901855</v>
      </c>
      <c r="J40" s="27">
        <v>185.55601856000001</v>
      </c>
      <c r="K40" s="27">
        <v>3855.8900079199998</v>
      </c>
      <c r="L40" s="27">
        <v>3936.54382588</v>
      </c>
      <c r="M40" s="27">
        <v>3926.0035915600001</v>
      </c>
      <c r="N40" s="27">
        <v>4029.73531662</v>
      </c>
      <c r="O40" s="27">
        <v>4328.6807914800002</v>
      </c>
      <c r="P40" s="27">
        <v>4424.9703917899997</v>
      </c>
      <c r="Q40" s="27">
        <v>4263.8693349900004</v>
      </c>
      <c r="R40" s="27">
        <v>3764.28256607</v>
      </c>
      <c r="S40" s="27">
        <v>3411.5320457299999</v>
      </c>
    </row>
    <row r="41" spans="1:19" x14ac:dyDescent="0.25">
      <c r="A41" s="23" t="s">
        <v>90</v>
      </c>
      <c r="B41" s="27">
        <v>197.7640245</v>
      </c>
      <c r="C41" s="27">
        <v>209.72587834000001</v>
      </c>
      <c r="D41" s="27">
        <v>285.69156420000002</v>
      </c>
      <c r="E41" s="27">
        <v>270.08022928000003</v>
      </c>
      <c r="F41" s="27">
        <v>265.72599627</v>
      </c>
      <c r="G41" s="27">
        <v>258.90240248999999</v>
      </c>
      <c r="H41" s="27">
        <v>293.16361248999999</v>
      </c>
      <c r="I41" s="27">
        <v>247.22535837999999</v>
      </c>
      <c r="J41" s="27">
        <v>167.10201007000001</v>
      </c>
      <c r="K41" s="27">
        <v>3667.5800441000001</v>
      </c>
      <c r="L41" s="27">
        <v>3658.6950677700002</v>
      </c>
      <c r="M41" s="27">
        <v>3656.2142467799999</v>
      </c>
      <c r="N41" s="27">
        <v>3746.53326311</v>
      </c>
      <c r="O41" s="27">
        <v>3954.7304017900001</v>
      </c>
      <c r="P41" s="27">
        <v>3839.3181785000002</v>
      </c>
      <c r="Q41" s="27">
        <v>3791.1509253899999</v>
      </c>
      <c r="R41" s="27">
        <v>3522.7300104699998</v>
      </c>
      <c r="S41" s="27">
        <v>3206.4154269000001</v>
      </c>
    </row>
    <row r="42" spans="1:19" x14ac:dyDescent="0.25">
      <c r="A42" s="23" t="s">
        <v>91</v>
      </c>
      <c r="B42" s="27">
        <v>16.193534329999999</v>
      </c>
      <c r="C42" s="27">
        <v>14.5810256</v>
      </c>
      <c r="D42" s="27">
        <v>10.85390467</v>
      </c>
      <c r="E42" s="27">
        <v>14.67637206</v>
      </c>
      <c r="F42" s="27">
        <v>18.328666510000001</v>
      </c>
      <c r="G42" s="27">
        <v>17.65412766</v>
      </c>
      <c r="H42" s="27">
        <v>11.55884474</v>
      </c>
      <c r="I42" s="27">
        <v>13.005328220000001</v>
      </c>
      <c r="J42" s="27">
        <v>18.468538469999999</v>
      </c>
      <c r="K42" s="27">
        <v>14.79968839</v>
      </c>
      <c r="L42" s="27">
        <v>15.997869720000001</v>
      </c>
      <c r="M42" s="27">
        <v>11.56034629</v>
      </c>
      <c r="N42" s="27">
        <v>13.555209290000001</v>
      </c>
      <c r="O42" s="27">
        <v>12.23441905</v>
      </c>
      <c r="P42" s="27">
        <v>8.7010832100000002</v>
      </c>
      <c r="Q42" s="27">
        <v>8.7292987899999996</v>
      </c>
      <c r="R42" s="27">
        <v>14.6613083</v>
      </c>
      <c r="S42" s="27">
        <v>18.631617370000001</v>
      </c>
    </row>
    <row r="43" spans="1:19" x14ac:dyDescent="0.25">
      <c r="A43" s="23" t="s">
        <v>92</v>
      </c>
      <c r="B43" s="27" t="s">
        <v>56</v>
      </c>
      <c r="C43" s="27" t="s">
        <v>56</v>
      </c>
      <c r="D43" s="27" t="s">
        <v>56</v>
      </c>
      <c r="E43" s="27" t="s">
        <v>56</v>
      </c>
      <c r="F43" s="27" t="s">
        <v>56</v>
      </c>
      <c r="G43" s="27" t="s">
        <v>56</v>
      </c>
      <c r="H43" s="27" t="s">
        <v>56</v>
      </c>
      <c r="I43" s="27" t="s">
        <v>56</v>
      </c>
      <c r="J43" s="27" t="s">
        <v>56</v>
      </c>
      <c r="K43" s="27">
        <v>173.78918039999999</v>
      </c>
      <c r="L43" s="27">
        <v>261.97610662</v>
      </c>
      <c r="M43" s="27">
        <v>258.23573621999998</v>
      </c>
      <c r="N43" s="27">
        <v>269.59072501999998</v>
      </c>
      <c r="O43" s="27">
        <v>361.72227507999997</v>
      </c>
      <c r="P43" s="27">
        <v>576.70807680999997</v>
      </c>
      <c r="Q43" s="27">
        <v>464.07124915000003</v>
      </c>
      <c r="R43" s="27">
        <v>226.89026226999999</v>
      </c>
      <c r="S43" s="27">
        <v>186.48500146000001</v>
      </c>
    </row>
    <row r="44" spans="1:19" x14ac:dyDescent="0.25">
      <c r="A44" s="23" t="s">
        <v>93</v>
      </c>
      <c r="B44" s="27">
        <v>-7.4635660000000006E-2</v>
      </c>
      <c r="C44" s="27">
        <v>0.99902225</v>
      </c>
      <c r="D44" s="27">
        <v>3.1274100000000002E-3</v>
      </c>
      <c r="E44" s="27">
        <v>-2.6712E-2</v>
      </c>
      <c r="F44" s="27">
        <v>-1.5185000000000001E-3</v>
      </c>
      <c r="G44" s="27">
        <v>-4.3242559999999999E-2</v>
      </c>
      <c r="H44" s="27">
        <v>-5.442785E-2</v>
      </c>
      <c r="I44" s="27">
        <v>-2.1668050000000001E-2</v>
      </c>
      <c r="J44" s="27">
        <v>-1.452998E-2</v>
      </c>
      <c r="K44" s="27">
        <v>-0.27890496999999997</v>
      </c>
      <c r="L44" s="27">
        <v>-0.12521823000000001</v>
      </c>
      <c r="M44" s="27">
        <v>-6.7377299999999999E-3</v>
      </c>
      <c r="N44" s="27">
        <v>5.6119200000000001E-2</v>
      </c>
      <c r="O44" s="27">
        <v>-6.3044399999999997E-3</v>
      </c>
      <c r="P44" s="27">
        <v>0.24305326999999999</v>
      </c>
      <c r="Q44" s="27">
        <v>-8.2138340000000004E-2</v>
      </c>
      <c r="R44" s="27">
        <v>9.8503000000000002E-4</v>
      </c>
      <c r="S44" s="27">
        <v>0</v>
      </c>
    </row>
    <row r="45" spans="1:19" x14ac:dyDescent="0.25">
      <c r="A45" s="22" t="s">
        <v>94</v>
      </c>
      <c r="B45" s="27">
        <v>57.849305319999999</v>
      </c>
      <c r="C45" s="27">
        <v>96.752439190000004</v>
      </c>
      <c r="D45" s="27">
        <v>130.18307945000001</v>
      </c>
      <c r="E45" s="27">
        <v>147.84475229</v>
      </c>
      <c r="F45" s="27">
        <v>204.36299077000001</v>
      </c>
      <c r="G45" s="27">
        <v>210.25478423000001</v>
      </c>
      <c r="H45" s="27">
        <v>201.05111183</v>
      </c>
      <c r="I45" s="27">
        <v>212.47520599999999</v>
      </c>
      <c r="J45" s="27">
        <v>220.46059518999999</v>
      </c>
      <c r="K45" s="27">
        <v>205.4590594</v>
      </c>
      <c r="L45" s="27">
        <v>201.44611444</v>
      </c>
      <c r="M45" s="27">
        <v>191.78371573999999</v>
      </c>
      <c r="N45" s="27">
        <v>199.07023842999999</v>
      </c>
      <c r="O45" s="27">
        <v>264.97078577000002</v>
      </c>
      <c r="P45" s="27">
        <v>430.76478467999999</v>
      </c>
      <c r="Q45" s="27">
        <v>563.98466318999999</v>
      </c>
      <c r="R45" s="27">
        <v>677.22575876999997</v>
      </c>
      <c r="S45" s="27">
        <v>750.66440049000005</v>
      </c>
    </row>
    <row r="46" spans="1:19" x14ac:dyDescent="0.25">
      <c r="A46" s="23" t="s">
        <v>95</v>
      </c>
      <c r="B46" s="27">
        <v>50.829314310000001</v>
      </c>
      <c r="C46" s="27">
        <v>48.929708499999997</v>
      </c>
      <c r="D46" s="27">
        <v>81.400704239999996</v>
      </c>
      <c r="E46" s="27">
        <v>85.828439560000007</v>
      </c>
      <c r="F46" s="27">
        <v>127.68422773</v>
      </c>
      <c r="G46" s="27">
        <v>120.26822238</v>
      </c>
      <c r="H46" s="27">
        <v>116.77826671</v>
      </c>
      <c r="I46" s="27">
        <v>109.16500645000001</v>
      </c>
      <c r="J46" s="27">
        <v>114.16889277</v>
      </c>
      <c r="K46" s="27">
        <v>93.988069300000006</v>
      </c>
      <c r="L46" s="27">
        <v>83.656042220000003</v>
      </c>
      <c r="M46" s="27">
        <v>58.549721949999999</v>
      </c>
      <c r="N46" s="27">
        <v>83.343295929999996</v>
      </c>
      <c r="O46" s="27">
        <v>149.81296569</v>
      </c>
      <c r="P46" s="27">
        <v>231.68119508999999</v>
      </c>
      <c r="Q46" s="27">
        <v>324.0151515</v>
      </c>
      <c r="R46" s="27">
        <v>285.32459158</v>
      </c>
      <c r="S46" s="27">
        <v>299.70747031000002</v>
      </c>
    </row>
    <row r="47" spans="1:19" x14ac:dyDescent="0.25">
      <c r="A47" s="23" t="s">
        <v>55</v>
      </c>
      <c r="B47" s="27">
        <v>7.0010370100000001</v>
      </c>
      <c r="C47" s="27">
        <v>45.615646159999997</v>
      </c>
      <c r="D47" s="27">
        <v>48.769107210000001</v>
      </c>
      <c r="E47" s="27">
        <v>62.016312730000003</v>
      </c>
      <c r="F47" s="27">
        <v>73.39134378</v>
      </c>
      <c r="G47" s="27">
        <v>89.986561850000001</v>
      </c>
      <c r="H47" s="27">
        <v>84.272845119999999</v>
      </c>
      <c r="I47" s="27">
        <v>103.31019954999999</v>
      </c>
      <c r="J47" s="27">
        <v>93.875624999999999</v>
      </c>
      <c r="K47" s="27">
        <v>111.47099009999999</v>
      </c>
      <c r="L47" s="27">
        <v>117.79007222</v>
      </c>
      <c r="M47" s="27">
        <v>133.23399379</v>
      </c>
      <c r="N47" s="27">
        <v>115.72694250000001</v>
      </c>
      <c r="O47" s="27">
        <v>115.15782007999999</v>
      </c>
      <c r="P47" s="27">
        <v>199.08358959</v>
      </c>
      <c r="Q47" s="27">
        <v>239.96951168999999</v>
      </c>
      <c r="R47" s="27">
        <v>391.53311556</v>
      </c>
      <c r="S47" s="27">
        <v>450.43759526000002</v>
      </c>
    </row>
    <row r="48" spans="1:19" x14ac:dyDescent="0.25">
      <c r="A48" s="23" t="s">
        <v>96</v>
      </c>
      <c r="B48" s="27">
        <v>1.8953999999999999E-2</v>
      </c>
      <c r="C48" s="27">
        <v>2.2070845299999999</v>
      </c>
      <c r="D48" s="27">
        <v>1.3268E-2</v>
      </c>
      <c r="E48" s="27">
        <v>0</v>
      </c>
      <c r="F48" s="27">
        <v>3.2874192600000001</v>
      </c>
      <c r="G48" s="27">
        <v>0</v>
      </c>
      <c r="H48" s="27">
        <v>0</v>
      </c>
      <c r="I48" s="27">
        <v>0</v>
      </c>
      <c r="J48" s="27">
        <v>12.416077420000001</v>
      </c>
      <c r="K48" s="27">
        <v>0</v>
      </c>
      <c r="L48" s="27" t="s">
        <v>56</v>
      </c>
      <c r="M48" s="27" t="s">
        <v>56</v>
      </c>
      <c r="N48" s="27" t="s">
        <v>56</v>
      </c>
      <c r="O48" s="27" t="s">
        <v>56</v>
      </c>
      <c r="P48" s="27" t="s">
        <v>56</v>
      </c>
      <c r="Q48" s="27" t="s">
        <v>56</v>
      </c>
      <c r="R48" s="27">
        <v>0.36805163000000002</v>
      </c>
      <c r="S48" s="27">
        <v>0.51933492000000003</v>
      </c>
    </row>
    <row r="49" spans="1:19" x14ac:dyDescent="0.25">
      <c r="A49" s="22" t="s">
        <v>97</v>
      </c>
      <c r="B49" s="27">
        <v>2963.3483326199998</v>
      </c>
      <c r="C49" s="27">
        <v>9475.1719613999994</v>
      </c>
      <c r="D49" s="27">
        <v>3411.4829802600002</v>
      </c>
      <c r="E49" s="27">
        <v>3536.3438918100001</v>
      </c>
      <c r="F49" s="27">
        <v>3621.23097977</v>
      </c>
      <c r="G49" s="27">
        <v>3481.8852423899998</v>
      </c>
      <c r="H49" s="27">
        <v>3371.9229367100002</v>
      </c>
      <c r="I49" s="27">
        <v>3265.52882335</v>
      </c>
      <c r="J49" s="27">
        <v>3159.3384370099998</v>
      </c>
      <c r="K49" s="27">
        <v>5614.5846499600002</v>
      </c>
      <c r="L49" s="27">
        <v>5519.8831377699998</v>
      </c>
      <c r="M49" s="27">
        <v>5152.2613904399996</v>
      </c>
      <c r="N49" s="27">
        <v>5093.7194921500004</v>
      </c>
      <c r="O49" s="27">
        <v>5268.0339685400004</v>
      </c>
      <c r="P49" s="27">
        <v>5573.5359763699998</v>
      </c>
      <c r="Q49" s="27">
        <v>5522.6492432100003</v>
      </c>
      <c r="R49" s="27">
        <v>5627.15626015</v>
      </c>
      <c r="S49" s="27">
        <v>5586.75205035</v>
      </c>
    </row>
    <row r="50" spans="1:19" x14ac:dyDescent="0.25">
      <c r="A50" s="23" t="s">
        <v>98</v>
      </c>
      <c r="B50" s="27">
        <v>47.604181599999997</v>
      </c>
      <c r="C50" s="27">
        <v>5972.9831631099996</v>
      </c>
      <c r="D50" s="27">
        <v>42.717865500000002</v>
      </c>
      <c r="E50" s="27">
        <v>39.021254999999996</v>
      </c>
      <c r="F50" s="27">
        <v>35.277303199999999</v>
      </c>
      <c r="G50" s="27">
        <v>29.603637979999998</v>
      </c>
      <c r="H50" s="27">
        <v>26.388067580000001</v>
      </c>
      <c r="I50" s="27">
        <v>24.05718323</v>
      </c>
      <c r="J50" s="27">
        <v>22.13739558</v>
      </c>
      <c r="K50" s="27">
        <v>20.005528030000001</v>
      </c>
      <c r="L50" s="27">
        <v>17.955631879999999</v>
      </c>
      <c r="M50" s="27">
        <v>15.928062779999999</v>
      </c>
      <c r="N50" s="27">
        <v>13.88494013</v>
      </c>
      <c r="O50" s="27">
        <v>16.205031930000001</v>
      </c>
      <c r="P50" s="27">
        <v>13.22967538</v>
      </c>
      <c r="Q50" s="27">
        <v>11.227123280000001</v>
      </c>
      <c r="R50" s="27">
        <v>7.1353688799999997</v>
      </c>
      <c r="S50" s="27">
        <v>4.4906425800000003</v>
      </c>
    </row>
    <row r="51" spans="1:19" x14ac:dyDescent="0.25">
      <c r="A51" s="23" t="s">
        <v>99</v>
      </c>
      <c r="B51" s="27">
        <v>318.16003007</v>
      </c>
      <c r="C51" s="27">
        <v>297.75923896</v>
      </c>
      <c r="D51" s="27">
        <v>294.3030986</v>
      </c>
      <c r="E51" s="27">
        <v>286.05361620000002</v>
      </c>
      <c r="F51" s="27">
        <v>644.63133784000001</v>
      </c>
      <c r="G51" s="27">
        <v>685.00861294000003</v>
      </c>
      <c r="H51" s="27">
        <v>675.30151397999998</v>
      </c>
      <c r="I51" s="27">
        <v>677.13402733999999</v>
      </c>
      <c r="J51" s="27">
        <v>669.63671103000001</v>
      </c>
      <c r="K51" s="27">
        <v>664.80931102</v>
      </c>
      <c r="L51" s="27">
        <v>691.21297044999994</v>
      </c>
      <c r="M51" s="27">
        <v>385.49009559000001</v>
      </c>
      <c r="N51" s="27">
        <v>447.18440607999997</v>
      </c>
      <c r="O51" s="27">
        <v>696.81000137000001</v>
      </c>
      <c r="P51" s="27">
        <v>747.60451221000005</v>
      </c>
      <c r="Q51" s="27">
        <v>762.23952621000001</v>
      </c>
      <c r="R51" s="27">
        <v>884.97138470000004</v>
      </c>
      <c r="S51" s="27">
        <v>859.39339501999996</v>
      </c>
    </row>
    <row r="52" spans="1:19" x14ac:dyDescent="0.25">
      <c r="A52" s="23" t="s">
        <v>100</v>
      </c>
      <c r="B52" s="27">
        <v>1742.54315576</v>
      </c>
      <c r="C52" s="27">
        <v>1615.40612932</v>
      </c>
      <c r="D52" s="27">
        <v>1533.0745564599999</v>
      </c>
      <c r="E52" s="27">
        <v>1648.03325045</v>
      </c>
      <c r="F52" s="27">
        <v>1580.88817305</v>
      </c>
      <c r="G52" s="27">
        <v>1526.9148576499999</v>
      </c>
      <c r="H52" s="27">
        <v>1488.42326865</v>
      </c>
      <c r="I52" s="27">
        <v>1418.5066798099999</v>
      </c>
      <c r="J52" s="27">
        <v>1307.6939826299999</v>
      </c>
      <c r="K52" s="27">
        <v>1302.60421483</v>
      </c>
      <c r="L52" s="27">
        <v>1263.59374353</v>
      </c>
      <c r="M52" s="27">
        <v>1196.2232289799999</v>
      </c>
      <c r="N52" s="27">
        <v>1109.56049523</v>
      </c>
      <c r="O52" s="27">
        <v>1068.97102058</v>
      </c>
      <c r="P52" s="27">
        <v>1034.09312318</v>
      </c>
      <c r="Q52" s="27">
        <v>1001.79705698</v>
      </c>
      <c r="R52" s="27">
        <v>988.70114678000004</v>
      </c>
      <c r="S52" s="27">
        <v>1003.44988973</v>
      </c>
    </row>
    <row r="53" spans="1:19" x14ac:dyDescent="0.25">
      <c r="A53" s="23" t="s">
        <v>101</v>
      </c>
      <c r="B53" s="27">
        <v>818.73763622000001</v>
      </c>
      <c r="C53" s="27">
        <v>747.71248991000004</v>
      </c>
      <c r="D53" s="27">
        <v>746.58272906000002</v>
      </c>
      <c r="E53" s="27">
        <v>705.97396680999998</v>
      </c>
      <c r="F53" s="27">
        <v>621.97202496</v>
      </c>
      <c r="G53" s="27">
        <v>583.35299875999999</v>
      </c>
      <c r="H53" s="27">
        <v>550.51615446000005</v>
      </c>
      <c r="I53" s="27">
        <v>505.55834270999998</v>
      </c>
      <c r="J53" s="27">
        <v>564.50718786000004</v>
      </c>
      <c r="K53" s="27">
        <v>394.09470336999999</v>
      </c>
      <c r="L53" s="27">
        <v>293.96079336999998</v>
      </c>
      <c r="M53" s="27">
        <v>269.28661023000001</v>
      </c>
      <c r="N53" s="27">
        <v>232.10032401000001</v>
      </c>
      <c r="O53" s="27">
        <v>211.48599113</v>
      </c>
      <c r="P53" s="27">
        <v>435.26277992000001</v>
      </c>
      <c r="Q53" s="27">
        <v>409.89125681000002</v>
      </c>
      <c r="R53" s="27">
        <v>391.34497542999998</v>
      </c>
      <c r="S53" s="27">
        <v>357.71971237999998</v>
      </c>
    </row>
    <row r="54" spans="1:19" x14ac:dyDescent="0.25">
      <c r="A54" s="23" t="s">
        <v>102</v>
      </c>
      <c r="B54" s="27">
        <v>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2559.2544786899998</v>
      </c>
      <c r="L54" s="27">
        <v>2596.4168286099998</v>
      </c>
      <c r="M54" s="27">
        <v>2623.9619915600001</v>
      </c>
      <c r="N54" s="27">
        <v>2647.0296254700002</v>
      </c>
      <c r="O54" s="27">
        <v>2665.7498226799999</v>
      </c>
      <c r="P54" s="27">
        <v>2676.0435738800002</v>
      </c>
      <c r="Q54" s="27">
        <v>2684.8929107099998</v>
      </c>
      <c r="R54" s="27">
        <v>2704.32762306</v>
      </c>
      <c r="S54" s="27">
        <v>2701.7495009600002</v>
      </c>
    </row>
    <row r="55" spans="1:19" x14ac:dyDescent="0.25">
      <c r="A55" s="23" t="s">
        <v>103</v>
      </c>
      <c r="B55" s="27">
        <v>36.303328970000003</v>
      </c>
      <c r="C55" s="27">
        <v>841.31094010000004</v>
      </c>
      <c r="D55" s="27">
        <v>794.80473064</v>
      </c>
      <c r="E55" s="27">
        <v>857.26180335000004</v>
      </c>
      <c r="F55" s="27">
        <v>738.46214071999998</v>
      </c>
      <c r="G55" s="27">
        <v>657.00513506000004</v>
      </c>
      <c r="H55" s="27">
        <v>631.29393203999996</v>
      </c>
      <c r="I55" s="27">
        <v>640.27259026000002</v>
      </c>
      <c r="J55" s="27">
        <v>595.36315991000004</v>
      </c>
      <c r="K55" s="27">
        <v>673.81641402000002</v>
      </c>
      <c r="L55" s="27">
        <v>656.74316993000002</v>
      </c>
      <c r="M55" s="27">
        <v>661.3714013</v>
      </c>
      <c r="N55" s="27">
        <v>643.95970122999995</v>
      </c>
      <c r="O55" s="27">
        <v>588.85551184999997</v>
      </c>
      <c r="P55" s="27">
        <v>574.22505079999996</v>
      </c>
      <c r="Q55" s="27">
        <v>579.00508921999995</v>
      </c>
      <c r="R55" s="27">
        <v>599.64922354999999</v>
      </c>
      <c r="S55" s="27">
        <v>627.17242518</v>
      </c>
    </row>
    <row r="56" spans="1:19" x14ac:dyDescent="0.25">
      <c r="A56" s="23" t="s">
        <v>104</v>
      </c>
      <c r="B56" s="27" t="s">
        <v>56</v>
      </c>
      <c r="C56" s="27" t="s">
        <v>56</v>
      </c>
      <c r="D56" s="27" t="s">
        <v>56</v>
      </c>
      <c r="E56" s="27" t="s">
        <v>56</v>
      </c>
      <c r="F56" s="27" t="s">
        <v>56</v>
      </c>
      <c r="G56" s="27" t="s">
        <v>56</v>
      </c>
      <c r="H56" s="27" t="s">
        <v>56</v>
      </c>
      <c r="I56" s="27" t="s">
        <v>56</v>
      </c>
      <c r="J56" s="27" t="s">
        <v>56</v>
      </c>
      <c r="K56" s="27" t="s">
        <v>56</v>
      </c>
      <c r="L56" s="27" t="s">
        <v>56</v>
      </c>
      <c r="M56" s="27" t="s">
        <v>56</v>
      </c>
      <c r="N56" s="27" t="s">
        <v>56</v>
      </c>
      <c r="O56" s="27">
        <v>19.956589000000001</v>
      </c>
      <c r="P56" s="27">
        <v>93.077260999999993</v>
      </c>
      <c r="Q56" s="27">
        <v>73.596279999999993</v>
      </c>
      <c r="R56" s="27">
        <v>51.026537750000003</v>
      </c>
      <c r="S56" s="27">
        <v>32.776484500000002</v>
      </c>
    </row>
    <row r="57" spans="1:19" x14ac:dyDescent="0.25">
      <c r="A57" s="22" t="s">
        <v>105</v>
      </c>
      <c r="B57" s="27">
        <v>15306.46500009</v>
      </c>
      <c r="C57" s="27">
        <v>16199.10500009</v>
      </c>
      <c r="D57" s="27">
        <v>17928.283000089999</v>
      </c>
      <c r="E57" s="27">
        <v>18866.343000090001</v>
      </c>
      <c r="F57" s="27">
        <v>18714.173986139998</v>
      </c>
      <c r="G57" s="27">
        <v>20132.142986139999</v>
      </c>
      <c r="H57" s="27">
        <v>20204.398497679998</v>
      </c>
      <c r="I57" s="27">
        <v>21110.668604949999</v>
      </c>
      <c r="J57" s="27">
        <v>21168.920604949999</v>
      </c>
      <c r="K57" s="27">
        <v>50835.30851717</v>
      </c>
      <c r="L57" s="27">
        <v>57029.38542092</v>
      </c>
      <c r="M57" s="27">
        <v>61144.537328849998</v>
      </c>
      <c r="N57" s="27">
        <v>62725.659106860003</v>
      </c>
      <c r="O57" s="27">
        <v>63650.669774360002</v>
      </c>
      <c r="P57" s="27">
        <v>69503.444110600001</v>
      </c>
      <c r="Q57" s="27">
        <v>71210.592164600006</v>
      </c>
      <c r="R57" s="27">
        <v>72701.107538099997</v>
      </c>
      <c r="S57" s="27">
        <v>74616.807268920005</v>
      </c>
    </row>
    <row r="58" spans="1:19" x14ac:dyDescent="0.25">
      <c r="A58" s="23" t="s">
        <v>101</v>
      </c>
      <c r="B58" s="27">
        <v>14454.525513000001</v>
      </c>
      <c r="C58" s="27">
        <v>15315.575513</v>
      </c>
      <c r="D58" s="27">
        <v>17066.689513000001</v>
      </c>
      <c r="E58" s="27">
        <v>18073.709513000002</v>
      </c>
      <c r="F58" s="27">
        <v>17989.731246399999</v>
      </c>
      <c r="G58" s="27">
        <v>19269.6234964</v>
      </c>
      <c r="H58" s="27">
        <v>19368.329007939999</v>
      </c>
      <c r="I58" s="27">
        <v>20118.838915209999</v>
      </c>
      <c r="J58" s="27">
        <v>20231.410839209999</v>
      </c>
      <c r="K58" s="27">
        <v>49004.547765000003</v>
      </c>
      <c r="L58" s="27">
        <v>55102.979565000001</v>
      </c>
      <c r="M58" s="27">
        <v>58608.311565000004</v>
      </c>
      <c r="N58" s="27">
        <v>60169.843565000003</v>
      </c>
      <c r="O58" s="27">
        <v>61168.475565000001</v>
      </c>
      <c r="P58" s="27">
        <v>66872.907565000001</v>
      </c>
      <c r="Q58" s="27">
        <v>68135.816265000001</v>
      </c>
      <c r="R58" s="27">
        <v>70149.103239000004</v>
      </c>
      <c r="S58" s="27">
        <v>72101.437449999998</v>
      </c>
    </row>
    <row r="59" spans="1:19" x14ac:dyDescent="0.25">
      <c r="A59" s="23" t="s">
        <v>106</v>
      </c>
      <c r="B59" s="27">
        <v>773.5</v>
      </c>
      <c r="C59" s="27">
        <v>807.8</v>
      </c>
      <c r="D59" s="27">
        <v>792.4</v>
      </c>
      <c r="E59" s="27">
        <v>697.6</v>
      </c>
      <c r="F59" s="27">
        <v>749.2</v>
      </c>
      <c r="G59" s="27">
        <v>842.8</v>
      </c>
      <c r="H59" s="27">
        <v>822.4</v>
      </c>
      <c r="I59" s="27">
        <v>975.5</v>
      </c>
      <c r="J59" s="27">
        <v>902</v>
      </c>
      <c r="K59" s="27">
        <v>901</v>
      </c>
      <c r="L59" s="27">
        <v>928.6</v>
      </c>
      <c r="M59" s="27">
        <v>1089.2</v>
      </c>
      <c r="N59" s="27">
        <v>1063</v>
      </c>
      <c r="O59" s="27">
        <v>1043.7</v>
      </c>
      <c r="P59" s="27">
        <v>1040.7290499999999</v>
      </c>
      <c r="Q59" s="27">
        <v>1358.60933647</v>
      </c>
      <c r="R59" s="27">
        <v>881.88093447000006</v>
      </c>
      <c r="S59" s="27">
        <v>770.13738847000002</v>
      </c>
    </row>
    <row r="60" spans="1:19" x14ac:dyDescent="0.25">
      <c r="A60" s="23" t="s">
        <v>99</v>
      </c>
      <c r="B60" s="27">
        <v>961.04495169999996</v>
      </c>
      <c r="C60" s="27">
        <v>923.76507570000001</v>
      </c>
      <c r="D60" s="27">
        <v>918.45894587999999</v>
      </c>
      <c r="E60" s="27">
        <v>1044.3663396699999</v>
      </c>
      <c r="F60" s="27">
        <v>803.80772791000004</v>
      </c>
      <c r="G60" s="27">
        <v>894.93030624999994</v>
      </c>
      <c r="H60" s="27">
        <v>898.29690173999995</v>
      </c>
      <c r="I60" s="27">
        <v>919.93837248</v>
      </c>
      <c r="J60" s="27">
        <v>977.76258944000006</v>
      </c>
      <c r="K60" s="27">
        <v>894.17018500999995</v>
      </c>
      <c r="L60" s="27">
        <v>968.60858875999998</v>
      </c>
      <c r="M60" s="27">
        <v>1419.8284966900001</v>
      </c>
      <c r="N60" s="27">
        <v>1466.2623747</v>
      </c>
      <c r="O60" s="27">
        <v>1411.9921422</v>
      </c>
      <c r="P60" s="27">
        <v>1563.30542844</v>
      </c>
      <c r="Q60" s="27">
        <v>1687.7494852</v>
      </c>
      <c r="R60" s="27">
        <v>1641.7052867</v>
      </c>
      <c r="S60" s="27">
        <v>1716.5016525200001</v>
      </c>
    </row>
    <row r="61" spans="1:19" x14ac:dyDescent="0.25">
      <c r="A61" s="23" t="s">
        <v>100</v>
      </c>
      <c r="B61" s="27">
        <v>216.04</v>
      </c>
      <c r="C61" s="27">
        <v>214.61</v>
      </c>
      <c r="D61" s="27">
        <v>208.56399999999999</v>
      </c>
      <c r="E61" s="27">
        <v>233.91399999999999</v>
      </c>
      <c r="F61" s="27">
        <v>12.875</v>
      </c>
      <c r="G61" s="27">
        <v>12.775</v>
      </c>
      <c r="H61" s="27">
        <v>12.775</v>
      </c>
      <c r="I61" s="27">
        <v>12.773999999999999</v>
      </c>
      <c r="J61" s="27">
        <v>12.694000000000001</v>
      </c>
      <c r="K61" s="27">
        <v>11.532999999999999</v>
      </c>
      <c r="L61" s="27">
        <v>11.532999999999999</v>
      </c>
      <c r="M61" s="27">
        <v>9.5329999999999995</v>
      </c>
      <c r="N61" s="27">
        <v>8.8930000000000007</v>
      </c>
      <c r="O61" s="27">
        <v>8.8930000000000007</v>
      </c>
      <c r="P61" s="27">
        <v>8.8930000000000007</v>
      </c>
      <c r="Q61" s="27">
        <v>8.8930000000000007</v>
      </c>
      <c r="R61" s="27">
        <v>8.8930000000000007</v>
      </c>
      <c r="S61" s="27">
        <v>8.8930000000000007</v>
      </c>
    </row>
    <row r="62" spans="1:19" x14ac:dyDescent="0.25">
      <c r="A62" s="23" t="s">
        <v>102</v>
      </c>
      <c r="B62" s="27">
        <v>7.0997599999999998</v>
      </c>
      <c r="C62" s="27">
        <v>7.0994999999999999</v>
      </c>
      <c r="D62" s="27">
        <v>7.0994999999999999</v>
      </c>
      <c r="E62" s="27">
        <v>7.0994999999999999</v>
      </c>
      <c r="F62" s="27">
        <v>7.0994999999999999</v>
      </c>
      <c r="G62" s="27">
        <v>7.0994999999999999</v>
      </c>
      <c r="H62" s="27">
        <v>7.0994999999999999</v>
      </c>
      <c r="I62" s="27">
        <v>7.0994999999999999</v>
      </c>
      <c r="J62" s="27">
        <v>7.0994999999999999</v>
      </c>
      <c r="K62" s="27">
        <v>7.0983999999999998</v>
      </c>
      <c r="L62" s="27">
        <v>0.16059999999999999</v>
      </c>
      <c r="M62" s="27">
        <v>0.16059999999999999</v>
      </c>
      <c r="N62" s="27">
        <v>0.16009999999999999</v>
      </c>
      <c r="O62" s="27">
        <v>0.16</v>
      </c>
      <c r="P62" s="27">
        <v>0.16</v>
      </c>
      <c r="Q62" s="27">
        <v>0.16</v>
      </c>
      <c r="R62" s="27">
        <v>0.16</v>
      </c>
      <c r="S62" s="27">
        <v>0.16</v>
      </c>
    </row>
    <row r="63" spans="1:19" x14ac:dyDescent="0.25">
      <c r="A63" s="23" t="s">
        <v>103</v>
      </c>
      <c r="B63" s="27">
        <v>0.64100000000000001</v>
      </c>
      <c r="C63" s="27">
        <v>0.64</v>
      </c>
      <c r="D63" s="27">
        <v>0.64</v>
      </c>
      <c r="E63" s="27">
        <v>0.64</v>
      </c>
      <c r="F63" s="27">
        <v>0.64</v>
      </c>
      <c r="G63" s="27">
        <v>6.64</v>
      </c>
      <c r="H63" s="27">
        <v>6.64</v>
      </c>
      <c r="I63" s="27">
        <v>6.64</v>
      </c>
      <c r="J63" s="27">
        <v>6.64</v>
      </c>
      <c r="K63" s="27">
        <v>6.64</v>
      </c>
      <c r="L63" s="27">
        <v>6.6455000000000002</v>
      </c>
      <c r="M63" s="27">
        <v>6.6455000000000002</v>
      </c>
      <c r="N63" s="27">
        <v>6.6455000000000002</v>
      </c>
      <c r="O63" s="27">
        <v>6.6455000000000002</v>
      </c>
      <c r="P63" s="27">
        <v>6.6455000000000002</v>
      </c>
      <c r="Q63" s="27">
        <v>6.6455000000000002</v>
      </c>
      <c r="R63" s="27">
        <v>6.6455000000000002</v>
      </c>
      <c r="S63" s="27">
        <v>6.6455000000000002</v>
      </c>
    </row>
    <row r="64" spans="1:19" x14ac:dyDescent="0.25">
      <c r="A64" s="23" t="s">
        <v>104</v>
      </c>
      <c r="B64" s="27">
        <v>17.494694500000001</v>
      </c>
      <c r="C64" s="27">
        <v>15.9646945</v>
      </c>
      <c r="D64" s="27">
        <v>15.9641</v>
      </c>
      <c r="E64" s="27">
        <v>15.9641</v>
      </c>
      <c r="F64" s="27">
        <v>16.100100000000001</v>
      </c>
      <c r="G64" s="27">
        <v>16.0991</v>
      </c>
      <c r="H64" s="27">
        <v>16.0991</v>
      </c>
      <c r="I64" s="27">
        <v>16.114899999999999</v>
      </c>
      <c r="J64" s="27">
        <v>16.115200000000002</v>
      </c>
      <c r="K64" s="27">
        <v>17.38196666</v>
      </c>
      <c r="L64" s="27">
        <v>10.98316666</v>
      </c>
      <c r="M64" s="27">
        <v>10.98316666</v>
      </c>
      <c r="N64" s="27">
        <v>10.97956666</v>
      </c>
      <c r="O64" s="27">
        <v>10.92856666</v>
      </c>
      <c r="P64" s="27">
        <v>10.92856666</v>
      </c>
      <c r="Q64" s="27">
        <v>12.844577429999999</v>
      </c>
      <c r="R64" s="27">
        <v>12.844577429999999</v>
      </c>
      <c r="S64" s="27">
        <v>13.157277430000001</v>
      </c>
    </row>
    <row r="65" spans="1:19" x14ac:dyDescent="0.25">
      <c r="A65" s="23" t="s">
        <v>107</v>
      </c>
      <c r="B65" s="27">
        <v>-1123.8809191099999</v>
      </c>
      <c r="C65" s="27">
        <v>-1086.3497831100001</v>
      </c>
      <c r="D65" s="27">
        <v>-1081.53305879</v>
      </c>
      <c r="E65" s="27">
        <v>-1206.95045258</v>
      </c>
      <c r="F65" s="27">
        <v>-865.27958817000001</v>
      </c>
      <c r="G65" s="27">
        <v>-917.82441650999999</v>
      </c>
      <c r="H65" s="27">
        <v>-927.24101199999996</v>
      </c>
      <c r="I65" s="27">
        <v>-946.23708274000001</v>
      </c>
      <c r="J65" s="27">
        <v>-984.80152369999996</v>
      </c>
      <c r="K65" s="27">
        <v>-7.0627994999999997</v>
      </c>
      <c r="L65" s="27">
        <v>-0.1249995</v>
      </c>
      <c r="M65" s="27">
        <v>-0.1249995</v>
      </c>
      <c r="N65" s="27">
        <v>-0.1249995</v>
      </c>
      <c r="O65" s="27">
        <v>-0.1249995</v>
      </c>
      <c r="P65" s="27">
        <v>-0.1249995</v>
      </c>
      <c r="Q65" s="27">
        <v>-0.12599949999999999</v>
      </c>
      <c r="R65" s="27">
        <v>-0.1249995</v>
      </c>
      <c r="S65" s="27">
        <v>-0.1249995</v>
      </c>
    </row>
    <row r="66" spans="1:19" x14ac:dyDescent="0.25">
      <c r="A66" s="22" t="s">
        <v>108</v>
      </c>
      <c r="B66" s="27">
        <v>0</v>
      </c>
      <c r="C66" s="27" t="s">
        <v>56</v>
      </c>
      <c r="D66" s="27" t="s">
        <v>56</v>
      </c>
      <c r="E66" s="27" t="s">
        <v>56</v>
      </c>
      <c r="F66" s="27" t="s">
        <v>56</v>
      </c>
      <c r="G66" s="27" t="s">
        <v>56</v>
      </c>
      <c r="H66" s="27" t="s">
        <v>56</v>
      </c>
      <c r="I66" s="27" t="s">
        <v>56</v>
      </c>
      <c r="J66" s="27" t="s">
        <v>56</v>
      </c>
      <c r="K66" s="27" t="s">
        <v>56</v>
      </c>
      <c r="L66" s="27">
        <v>0</v>
      </c>
      <c r="M66" s="27" t="s">
        <v>56</v>
      </c>
      <c r="N66" s="27" t="s">
        <v>56</v>
      </c>
      <c r="O66" s="27" t="s">
        <v>56</v>
      </c>
      <c r="P66" s="27" t="s">
        <v>56</v>
      </c>
      <c r="Q66" s="27" t="s">
        <v>56</v>
      </c>
      <c r="R66" s="27" t="s">
        <v>56</v>
      </c>
      <c r="S66" s="27" t="s">
        <v>56</v>
      </c>
    </row>
    <row r="67" spans="1:19" x14ac:dyDescent="0.25">
      <c r="A67" s="24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</row>
    <row r="68" spans="1:19" ht="13.5" thickBot="1" x14ac:dyDescent="0.3">
      <c r="A68" s="21" t="s">
        <v>109</v>
      </c>
      <c r="B68" s="25">
        <v>63221.906248480002</v>
      </c>
      <c r="C68" s="25">
        <v>103631.97929928001</v>
      </c>
      <c r="D68" s="25">
        <v>98803.457269389997</v>
      </c>
      <c r="E68" s="25">
        <v>102654.99696341</v>
      </c>
      <c r="F68" s="25">
        <v>103192.31353417999</v>
      </c>
      <c r="G68" s="25">
        <v>107881.00587084</v>
      </c>
      <c r="H68" s="25">
        <v>110646.04407639</v>
      </c>
      <c r="I68" s="25">
        <v>110374.56967082</v>
      </c>
      <c r="J68" s="25">
        <v>111455.92676226</v>
      </c>
      <c r="K68" s="25">
        <v>148499.24472702999</v>
      </c>
      <c r="L68" s="25">
        <v>162361.04163833</v>
      </c>
      <c r="M68" s="25">
        <v>169112.40619378001</v>
      </c>
      <c r="N68" s="25">
        <v>177085.86002225001</v>
      </c>
      <c r="O68" s="25">
        <v>170056.52293472001</v>
      </c>
      <c r="P68" s="25">
        <v>176665.30000744999</v>
      </c>
      <c r="Q68" s="25">
        <v>188700.23446462999</v>
      </c>
      <c r="R68" s="25">
        <v>190187.20099369</v>
      </c>
      <c r="S68" s="25">
        <v>195975.98067838</v>
      </c>
    </row>
    <row r="69" spans="1:19" x14ac:dyDescent="0.25">
      <c r="A69" s="30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</row>
    <row r="70" spans="1:19" x14ac:dyDescent="0.25">
      <c r="A70" s="28" t="s">
        <v>110</v>
      </c>
      <c r="B70" s="26">
        <v>144963.78354408999</v>
      </c>
      <c r="C70" s="26">
        <v>144818.89659640999</v>
      </c>
      <c r="D70" s="26">
        <v>132672.32285796999</v>
      </c>
      <c r="E70" s="26">
        <v>132157.44554384</v>
      </c>
      <c r="F70" s="26">
        <v>130592.54595702</v>
      </c>
      <c r="G70" s="26">
        <v>132880.29686238</v>
      </c>
      <c r="H70" s="26">
        <v>134654.27036425</v>
      </c>
      <c r="I70" s="26">
        <v>133164.43800985999</v>
      </c>
      <c r="J70" s="26">
        <v>132204.07537807</v>
      </c>
      <c r="K70" s="26">
        <v>139132.99870418001</v>
      </c>
      <c r="L70" s="26">
        <v>141931.15502161</v>
      </c>
      <c r="M70" s="26">
        <v>147863.54972847999</v>
      </c>
      <c r="N70" s="26">
        <v>147628.76220806001</v>
      </c>
      <c r="O70" s="26">
        <v>155516.26265572</v>
      </c>
      <c r="P70" s="26">
        <v>170538.02954484001</v>
      </c>
      <c r="Q70" s="26">
        <v>184509.70996166</v>
      </c>
      <c r="R70" s="26">
        <v>186251.40991695999</v>
      </c>
      <c r="S70" s="26">
        <v>189444.12540111001</v>
      </c>
    </row>
    <row r="71" spans="1:19" x14ac:dyDescent="0.25">
      <c r="A71" s="22" t="s">
        <v>111</v>
      </c>
      <c r="B71" s="27">
        <v>9824.1657461199993</v>
      </c>
      <c r="C71" s="27">
        <v>12171.181692460001</v>
      </c>
      <c r="D71" s="27">
        <v>11055.86663181</v>
      </c>
      <c r="E71" s="27">
        <v>12289.086181709999</v>
      </c>
      <c r="F71" s="27">
        <v>12715.65135898</v>
      </c>
      <c r="G71" s="27">
        <v>13891.472662120001</v>
      </c>
      <c r="H71" s="27">
        <v>15173.897713869999</v>
      </c>
      <c r="I71" s="27">
        <v>15277.16937838</v>
      </c>
      <c r="J71" s="27">
        <v>15146.813578429999</v>
      </c>
      <c r="K71" s="27">
        <v>10598.73236876</v>
      </c>
      <c r="L71" s="27">
        <v>13337.911524880001</v>
      </c>
      <c r="M71" s="27">
        <v>13607.78433667</v>
      </c>
      <c r="N71" s="27">
        <v>13696.10764195</v>
      </c>
      <c r="O71" s="27">
        <v>11340.77821326</v>
      </c>
      <c r="P71" s="27">
        <v>15470.403542399999</v>
      </c>
      <c r="Q71" s="27">
        <v>19234.767072629998</v>
      </c>
      <c r="R71" s="27">
        <v>21222.727795769999</v>
      </c>
      <c r="S71" s="27">
        <v>23999.886646229999</v>
      </c>
    </row>
    <row r="72" spans="1:19" x14ac:dyDescent="0.25">
      <c r="A72" s="23" t="s">
        <v>67</v>
      </c>
      <c r="B72" s="27">
        <v>6012.0804837799997</v>
      </c>
      <c r="C72" s="27">
        <v>8731.2476929799996</v>
      </c>
      <c r="D72" s="27">
        <v>7299.4126641499997</v>
      </c>
      <c r="E72" s="27">
        <v>8228.4792732200003</v>
      </c>
      <c r="F72" s="27">
        <v>8074.6657714900002</v>
      </c>
      <c r="G72" s="27">
        <v>8521.4538442699995</v>
      </c>
      <c r="H72" s="27">
        <v>3579.8620667099999</v>
      </c>
      <c r="I72" s="27">
        <v>3565.8798610899998</v>
      </c>
      <c r="J72" s="27">
        <v>4328.7043856600003</v>
      </c>
      <c r="K72" s="27">
        <v>3629.5261127700001</v>
      </c>
      <c r="L72" s="27">
        <v>4523.0406708500004</v>
      </c>
      <c r="M72" s="27">
        <v>4437.2570034299997</v>
      </c>
      <c r="N72" s="27">
        <v>4388.8395748200001</v>
      </c>
      <c r="O72" s="27">
        <v>4064.7578893999998</v>
      </c>
      <c r="P72" s="27">
        <v>7734.2629654800003</v>
      </c>
      <c r="Q72" s="27">
        <v>5207.0592701599999</v>
      </c>
      <c r="R72" s="27">
        <v>5343.9215736300002</v>
      </c>
      <c r="S72" s="27">
        <v>6029.6975001800001</v>
      </c>
    </row>
    <row r="73" spans="1:19" x14ac:dyDescent="0.25">
      <c r="A73" s="23" t="s">
        <v>112</v>
      </c>
      <c r="B73" s="27">
        <v>2822.6860738700002</v>
      </c>
      <c r="C73" s="27">
        <v>2101.7314894900001</v>
      </c>
      <c r="D73" s="27">
        <v>1794.14266118</v>
      </c>
      <c r="E73" s="27">
        <v>2017.6309223400001</v>
      </c>
      <c r="F73" s="27">
        <v>2330.1983905900001</v>
      </c>
      <c r="G73" s="27">
        <v>2348.45619863</v>
      </c>
      <c r="H73" s="27">
        <v>1350.3237105200001</v>
      </c>
      <c r="I73" s="27">
        <v>1384.9132975699999</v>
      </c>
      <c r="J73" s="27">
        <v>744.30504846999997</v>
      </c>
      <c r="K73" s="27">
        <v>787.50441840999997</v>
      </c>
      <c r="L73" s="27">
        <v>989.14714270000002</v>
      </c>
      <c r="M73" s="27">
        <v>1041.29003373</v>
      </c>
      <c r="N73" s="27">
        <v>956.66203032999999</v>
      </c>
      <c r="O73" s="27">
        <v>1101.74133547</v>
      </c>
      <c r="P73" s="27">
        <v>1892.0641707899999</v>
      </c>
      <c r="Q73" s="27">
        <v>1575.0889438199999</v>
      </c>
      <c r="R73" s="27">
        <v>1649.8246348</v>
      </c>
      <c r="S73" s="27">
        <v>1111.3717728300001</v>
      </c>
    </row>
    <row r="74" spans="1:19" x14ac:dyDescent="0.25">
      <c r="A74" s="23" t="s">
        <v>113</v>
      </c>
      <c r="B74" s="27" t="s">
        <v>56</v>
      </c>
      <c r="C74" s="27" t="s">
        <v>56</v>
      </c>
      <c r="D74" s="27" t="s">
        <v>56</v>
      </c>
      <c r="E74" s="27" t="s">
        <v>56</v>
      </c>
      <c r="F74" s="27" t="s">
        <v>56</v>
      </c>
      <c r="G74" s="27" t="s">
        <v>56</v>
      </c>
      <c r="H74" s="27">
        <v>6368.5163390300004</v>
      </c>
      <c r="I74" s="27">
        <v>5683.9778079799999</v>
      </c>
      <c r="J74" s="27">
        <v>5573.2366051899999</v>
      </c>
      <c r="K74" s="27">
        <v>6072.66367859</v>
      </c>
      <c r="L74" s="27">
        <v>7633.2558088100004</v>
      </c>
      <c r="M74" s="27">
        <v>8072.8912923600001</v>
      </c>
      <c r="N74" s="27">
        <v>8293.8091350600007</v>
      </c>
      <c r="O74" s="27">
        <v>6117.9780716200003</v>
      </c>
      <c r="P74" s="27">
        <v>5787.6950426399999</v>
      </c>
      <c r="Q74" s="27">
        <v>12400.32883751</v>
      </c>
      <c r="R74" s="27">
        <v>14161.124998429999</v>
      </c>
      <c r="S74" s="27">
        <v>16794.56359152</v>
      </c>
    </row>
    <row r="75" spans="1:19" x14ac:dyDescent="0.25">
      <c r="A75" s="23" t="s">
        <v>114</v>
      </c>
      <c r="B75" s="27">
        <v>989.39918847000001</v>
      </c>
      <c r="C75" s="27">
        <v>1338.20250999</v>
      </c>
      <c r="D75" s="27">
        <v>1962.31130648</v>
      </c>
      <c r="E75" s="27">
        <v>2042.9759861499999</v>
      </c>
      <c r="F75" s="27">
        <v>2310.7871968999998</v>
      </c>
      <c r="G75" s="27">
        <v>3021.5626192200002</v>
      </c>
      <c r="H75" s="27">
        <v>3875.1955976099998</v>
      </c>
      <c r="I75" s="27">
        <v>4642.3984117399996</v>
      </c>
      <c r="J75" s="27">
        <v>4500.5675391100003</v>
      </c>
      <c r="K75" s="27">
        <v>109.03815899</v>
      </c>
      <c r="L75" s="27">
        <v>192.46790252</v>
      </c>
      <c r="M75" s="27">
        <v>56.346007149999998</v>
      </c>
      <c r="N75" s="27">
        <v>56.796901740000003</v>
      </c>
      <c r="O75" s="27">
        <v>56.300916770000001</v>
      </c>
      <c r="P75" s="27">
        <v>56.381363489999998</v>
      </c>
      <c r="Q75" s="27">
        <v>52.29002114</v>
      </c>
      <c r="R75" s="27">
        <v>67.856588909999999</v>
      </c>
      <c r="S75" s="27">
        <v>64.253781700000005</v>
      </c>
    </row>
    <row r="76" spans="1:19" x14ac:dyDescent="0.25">
      <c r="A76" s="22" t="s">
        <v>115</v>
      </c>
      <c r="B76" s="27">
        <v>15032.76050833</v>
      </c>
      <c r="C76" s="27">
        <v>17201.426777659999</v>
      </c>
      <c r="D76" s="27">
        <v>12053.41113966</v>
      </c>
      <c r="E76" s="27">
        <v>14889.33890624</v>
      </c>
      <c r="F76" s="27">
        <v>16536.147076820002</v>
      </c>
      <c r="G76" s="27">
        <v>19324.038442699999</v>
      </c>
      <c r="H76" s="27">
        <v>18588.745613229999</v>
      </c>
      <c r="I76" s="27">
        <v>16959.206439770001</v>
      </c>
      <c r="J76" s="27">
        <v>13992.349305629999</v>
      </c>
      <c r="K76" s="27">
        <v>22322.019408510001</v>
      </c>
      <c r="L76" s="27">
        <v>23628.218930499999</v>
      </c>
      <c r="M76" s="27">
        <v>21544.419558580001</v>
      </c>
      <c r="N76" s="27">
        <v>21688.66166614</v>
      </c>
      <c r="O76" s="27">
        <v>29901.85274595</v>
      </c>
      <c r="P76" s="27">
        <v>25858.515451070001</v>
      </c>
      <c r="Q76" s="27">
        <v>35573.199465029997</v>
      </c>
      <c r="R76" s="27">
        <v>33265.674890009999</v>
      </c>
      <c r="S76" s="27">
        <v>30303.57363984</v>
      </c>
    </row>
    <row r="77" spans="1:19" x14ac:dyDescent="0.25">
      <c r="A77" s="23" t="s">
        <v>116</v>
      </c>
      <c r="B77" s="27">
        <v>9056.4</v>
      </c>
      <c r="C77" s="27">
        <v>10669.8</v>
      </c>
      <c r="D77" s="27">
        <v>6947.2</v>
      </c>
      <c r="E77" s="27">
        <v>9181.15</v>
      </c>
      <c r="F77" s="27">
        <v>10610.05</v>
      </c>
      <c r="G77" s="27">
        <v>13005.9</v>
      </c>
      <c r="H77" s="27">
        <v>12376.5</v>
      </c>
      <c r="I77" s="27">
        <v>10399.1</v>
      </c>
      <c r="J77" s="27">
        <v>6942.9</v>
      </c>
      <c r="K77" s="27">
        <v>6962.6595321799996</v>
      </c>
      <c r="L77" s="27">
        <v>7164.7448105000003</v>
      </c>
      <c r="M77" s="27">
        <v>5971.7447817900002</v>
      </c>
      <c r="N77" s="27">
        <v>6239.5226998400003</v>
      </c>
      <c r="O77" s="27">
        <v>13024.9555053</v>
      </c>
      <c r="P77" s="27">
        <v>10459.310739390001</v>
      </c>
      <c r="Q77" s="27">
        <v>14892.60471836</v>
      </c>
      <c r="R77" s="27">
        <v>13921.606755659999</v>
      </c>
      <c r="S77" s="27">
        <v>9641.3481131400004</v>
      </c>
    </row>
    <row r="78" spans="1:19" x14ac:dyDescent="0.25">
      <c r="A78" s="23" t="s">
        <v>117</v>
      </c>
      <c r="B78" s="27" t="s">
        <v>56</v>
      </c>
      <c r="C78" s="27" t="s">
        <v>56</v>
      </c>
      <c r="D78" s="27" t="s">
        <v>56</v>
      </c>
      <c r="E78" s="27" t="s">
        <v>56</v>
      </c>
      <c r="F78" s="27" t="s">
        <v>56</v>
      </c>
      <c r="G78" s="27" t="s">
        <v>56</v>
      </c>
      <c r="H78" s="27" t="s">
        <v>56</v>
      </c>
      <c r="I78" s="27" t="s">
        <v>56</v>
      </c>
      <c r="J78" s="27" t="s">
        <v>56</v>
      </c>
      <c r="K78" s="27">
        <v>17.830300000000001</v>
      </c>
      <c r="L78" s="27">
        <v>9.2003000000000004</v>
      </c>
      <c r="M78" s="27">
        <v>31.3003</v>
      </c>
      <c r="N78" s="27">
        <v>559.50030000000004</v>
      </c>
      <c r="O78" s="27">
        <v>2455.9002999999998</v>
      </c>
      <c r="P78" s="27">
        <v>823.27867785000001</v>
      </c>
      <c r="Q78" s="27">
        <v>2445.0118555899999</v>
      </c>
      <c r="R78" s="27">
        <v>5011.8128820000002</v>
      </c>
      <c r="S78" s="27">
        <v>7247.85297214</v>
      </c>
    </row>
    <row r="79" spans="1:19" x14ac:dyDescent="0.25">
      <c r="A79" s="23" t="s">
        <v>118</v>
      </c>
      <c r="B79" s="27">
        <v>1335</v>
      </c>
      <c r="C79" s="27">
        <v>1460</v>
      </c>
      <c r="D79" s="27">
        <v>0</v>
      </c>
      <c r="E79" s="27" t="s">
        <v>56</v>
      </c>
      <c r="F79" s="27" t="s">
        <v>56</v>
      </c>
      <c r="G79" s="27" t="s">
        <v>56</v>
      </c>
      <c r="H79" s="27" t="s">
        <v>56</v>
      </c>
      <c r="I79" s="27" t="s">
        <v>56</v>
      </c>
      <c r="J79" s="27" t="s">
        <v>56</v>
      </c>
      <c r="K79" s="27">
        <v>4595.3824429300003</v>
      </c>
      <c r="L79" s="27">
        <v>4964.7597021299998</v>
      </c>
      <c r="M79" s="27">
        <v>5139.2572166299997</v>
      </c>
      <c r="N79" s="27">
        <v>5347.6858682800002</v>
      </c>
      <c r="O79" s="27">
        <v>5340.3381199900005</v>
      </c>
      <c r="P79" s="27">
        <v>5470.9650811600004</v>
      </c>
      <c r="Q79" s="27">
        <v>5554.2293633500003</v>
      </c>
      <c r="R79" s="27">
        <v>5059.5289050900001</v>
      </c>
      <c r="S79" s="27">
        <v>4471.4026409799999</v>
      </c>
    </row>
    <row r="80" spans="1:19" x14ac:dyDescent="0.25">
      <c r="A80" s="23" t="s">
        <v>119</v>
      </c>
      <c r="B80" s="27">
        <v>2375.7456028400002</v>
      </c>
      <c r="C80" s="27">
        <v>2739.2478676400001</v>
      </c>
      <c r="D80" s="27">
        <v>2955.3519158899999</v>
      </c>
      <c r="E80" s="27">
        <v>3106.2582969099999</v>
      </c>
      <c r="F80" s="27">
        <v>3154.6721396799999</v>
      </c>
      <c r="G80" s="27">
        <v>3029.8899248299999</v>
      </c>
      <c r="H80" s="27">
        <v>2954.7766589399998</v>
      </c>
      <c r="I80" s="27">
        <v>2987.5000209200002</v>
      </c>
      <c r="J80" s="27">
        <v>2865.5130902300002</v>
      </c>
      <c r="K80" s="27">
        <v>2765.6513091400002</v>
      </c>
      <c r="L80" s="27">
        <v>2719.58799232</v>
      </c>
      <c r="M80" s="27">
        <v>2690.9243967399998</v>
      </c>
      <c r="N80" s="27">
        <v>2672.5613792600002</v>
      </c>
      <c r="O80" s="27">
        <v>2732.7819131699998</v>
      </c>
      <c r="P80" s="27">
        <v>2833.7140754299999</v>
      </c>
      <c r="Q80" s="27">
        <v>2981.9868513000001</v>
      </c>
      <c r="R80" s="27">
        <v>3249.4364745399998</v>
      </c>
      <c r="S80" s="27">
        <v>3237.3575928</v>
      </c>
    </row>
    <row r="81" spans="1:19" x14ac:dyDescent="0.25">
      <c r="A81" s="23" t="s">
        <v>120</v>
      </c>
      <c r="B81" s="27">
        <v>1783.38400381</v>
      </c>
      <c r="C81" s="27">
        <v>1569.2846045399999</v>
      </c>
      <c r="D81" s="27">
        <v>1556.49736033</v>
      </c>
      <c r="E81" s="27">
        <v>1624.4512126100001</v>
      </c>
      <c r="F81" s="27">
        <v>1932.4018048400001</v>
      </c>
      <c r="G81" s="27">
        <v>2602.6282719000001</v>
      </c>
      <c r="H81" s="27">
        <v>2762.64660104</v>
      </c>
      <c r="I81" s="27">
        <v>2995.41235104</v>
      </c>
      <c r="J81" s="27">
        <v>3523.9715698099999</v>
      </c>
      <c r="K81" s="27">
        <v>5753.37879901</v>
      </c>
      <c r="L81" s="27">
        <v>7058.4243112900003</v>
      </c>
      <c r="M81" s="27">
        <v>5976.6601424500004</v>
      </c>
      <c r="N81" s="27">
        <v>4649.0305737400004</v>
      </c>
      <c r="O81" s="27">
        <v>4148.4715555299999</v>
      </c>
      <c r="P81" s="27">
        <v>3579.8794121300002</v>
      </c>
      <c r="Q81" s="27">
        <v>4724.3294234100003</v>
      </c>
      <c r="R81" s="27">
        <v>3202.7884055099998</v>
      </c>
      <c r="S81" s="27">
        <v>3360.0636518299998</v>
      </c>
    </row>
    <row r="82" spans="1:19" x14ac:dyDescent="0.25">
      <c r="A82" s="23" t="s">
        <v>121</v>
      </c>
      <c r="B82" s="27">
        <v>127.089162</v>
      </c>
      <c r="C82" s="27">
        <v>136.75454414999999</v>
      </c>
      <c r="D82" s="27">
        <v>186.71854981999999</v>
      </c>
      <c r="E82" s="27">
        <v>200.88297675000001</v>
      </c>
      <c r="F82" s="27">
        <v>271.13855103999998</v>
      </c>
      <c r="G82" s="27">
        <v>286.58285584999999</v>
      </c>
      <c r="H82" s="27">
        <v>269.94791228000003</v>
      </c>
      <c r="I82" s="27">
        <v>398.51623252000002</v>
      </c>
      <c r="J82" s="27">
        <v>447.82129298000001</v>
      </c>
      <c r="K82" s="27">
        <v>2037.9311975600001</v>
      </c>
      <c r="L82" s="27">
        <v>1572.24166294</v>
      </c>
      <c r="M82" s="27">
        <v>1606.22766299</v>
      </c>
      <c r="N82" s="27">
        <v>2080.5695039100001</v>
      </c>
      <c r="O82" s="27">
        <v>1973.52022154</v>
      </c>
      <c r="P82" s="27">
        <v>2538.89581632</v>
      </c>
      <c r="Q82" s="27">
        <v>2442.40297246</v>
      </c>
      <c r="R82" s="27">
        <v>2291.31914495</v>
      </c>
      <c r="S82" s="27">
        <v>2284.4184685999999</v>
      </c>
    </row>
    <row r="83" spans="1:19" x14ac:dyDescent="0.25">
      <c r="A83" s="23" t="s">
        <v>122</v>
      </c>
      <c r="B83" s="27">
        <v>165.61686797999999</v>
      </c>
      <c r="C83" s="27">
        <v>432.46496513</v>
      </c>
      <c r="D83" s="27">
        <v>396.76317087000001</v>
      </c>
      <c r="E83" s="27">
        <v>776.59641997000006</v>
      </c>
      <c r="F83" s="27">
        <v>567.88458126</v>
      </c>
      <c r="G83" s="27">
        <v>399.03739012</v>
      </c>
      <c r="H83" s="27">
        <v>224.87444096999999</v>
      </c>
      <c r="I83" s="27">
        <v>166.25740741000001</v>
      </c>
      <c r="J83" s="27">
        <v>203.38448621000001</v>
      </c>
      <c r="K83" s="27">
        <v>178.04215457999999</v>
      </c>
      <c r="L83" s="27">
        <v>124.53560123</v>
      </c>
      <c r="M83" s="27">
        <v>128.27302098000001</v>
      </c>
      <c r="N83" s="27">
        <v>139.79134110999999</v>
      </c>
      <c r="O83" s="27">
        <v>225.88174241999999</v>
      </c>
      <c r="P83" s="27">
        <v>152.46829079</v>
      </c>
      <c r="Q83" s="27">
        <v>532.63428055999998</v>
      </c>
      <c r="R83" s="27">
        <v>529.18232225999998</v>
      </c>
      <c r="S83" s="27">
        <v>61.130200350000003</v>
      </c>
    </row>
    <row r="84" spans="1:19" x14ac:dyDescent="0.25">
      <c r="A84" s="23" t="s">
        <v>123</v>
      </c>
      <c r="B84" s="27">
        <v>189.52487170000001</v>
      </c>
      <c r="C84" s="27">
        <v>193.87479619999999</v>
      </c>
      <c r="D84" s="27">
        <v>10.880142749999999</v>
      </c>
      <c r="E84" s="27">
        <v>0</v>
      </c>
      <c r="F84" s="27" t="s">
        <v>56</v>
      </c>
      <c r="G84" s="27" t="s">
        <v>56</v>
      </c>
      <c r="H84" s="27" t="s">
        <v>56</v>
      </c>
      <c r="I84" s="27">
        <v>12.42042788</v>
      </c>
      <c r="J84" s="27">
        <v>8.7588664000000005</v>
      </c>
      <c r="K84" s="27">
        <v>11.14367311</v>
      </c>
      <c r="L84" s="27">
        <v>14.724550089999999</v>
      </c>
      <c r="M84" s="27">
        <v>3.2037000000000003E-2</v>
      </c>
      <c r="N84" s="27">
        <v>0</v>
      </c>
      <c r="O84" s="27">
        <v>3.388E-3</v>
      </c>
      <c r="P84" s="27">
        <v>3.3579999999999999E-3</v>
      </c>
      <c r="Q84" s="27">
        <v>2000</v>
      </c>
      <c r="R84" s="27">
        <v>0</v>
      </c>
      <c r="S84" s="27">
        <v>0</v>
      </c>
    </row>
    <row r="85" spans="1:19" x14ac:dyDescent="0.25">
      <c r="A85" s="22" t="s">
        <v>124</v>
      </c>
      <c r="B85" s="27" t="s">
        <v>56</v>
      </c>
      <c r="C85" s="27" t="s">
        <v>56</v>
      </c>
      <c r="D85" s="27" t="s">
        <v>56</v>
      </c>
      <c r="E85" s="27" t="s">
        <v>56</v>
      </c>
      <c r="F85" s="27" t="s">
        <v>56</v>
      </c>
      <c r="G85" s="27" t="s">
        <v>56</v>
      </c>
      <c r="H85" s="27" t="s">
        <v>56</v>
      </c>
      <c r="I85" s="27" t="s">
        <v>56</v>
      </c>
      <c r="J85" s="27" t="s">
        <v>56</v>
      </c>
      <c r="K85" s="27">
        <v>11496.05277</v>
      </c>
      <c r="L85" s="27">
        <v>8910.3717699999997</v>
      </c>
      <c r="M85" s="27">
        <v>9661.1647699999994</v>
      </c>
      <c r="N85" s="27">
        <v>7137.9077699999998</v>
      </c>
      <c r="O85" s="27">
        <v>5115.57377</v>
      </c>
      <c r="P85" s="27">
        <v>3474.8987699999998</v>
      </c>
      <c r="Q85" s="27">
        <v>2139.0327699999998</v>
      </c>
      <c r="R85" s="27">
        <v>2767.2977700000001</v>
      </c>
      <c r="S85" s="27">
        <v>3279.2477699999999</v>
      </c>
    </row>
    <row r="86" spans="1:19" x14ac:dyDescent="0.25">
      <c r="A86" s="22" t="s">
        <v>125</v>
      </c>
      <c r="B86" s="27">
        <v>7176.97819127</v>
      </c>
      <c r="C86" s="27">
        <v>4915.6739124899996</v>
      </c>
      <c r="D86" s="27">
        <v>4632.9369888600004</v>
      </c>
      <c r="E86" s="27">
        <v>4848.0757874199999</v>
      </c>
      <c r="F86" s="27">
        <v>3373.9110032600001</v>
      </c>
      <c r="G86" s="27">
        <v>2901.6160005299998</v>
      </c>
      <c r="H86" s="27">
        <v>3071.5713609700001</v>
      </c>
      <c r="I86" s="27">
        <v>4056.8030038000002</v>
      </c>
      <c r="J86" s="27">
        <v>6671.6487194700003</v>
      </c>
      <c r="K86" s="27">
        <v>3668.3939553800001</v>
      </c>
      <c r="L86" s="27">
        <v>5577.9124162199996</v>
      </c>
      <c r="M86" s="27">
        <v>6318.8623370900004</v>
      </c>
      <c r="N86" s="27">
        <v>8629.6174943900005</v>
      </c>
      <c r="O86" s="27">
        <v>10053.25815727</v>
      </c>
      <c r="P86" s="27">
        <v>10533.237103809999</v>
      </c>
      <c r="Q86" s="27">
        <v>8511.1972385999998</v>
      </c>
      <c r="R86" s="27">
        <v>7587.0386552099999</v>
      </c>
      <c r="S86" s="27">
        <v>7785.3533266300001</v>
      </c>
    </row>
    <row r="87" spans="1:19" x14ac:dyDescent="0.25">
      <c r="A87" s="23" t="s">
        <v>76</v>
      </c>
      <c r="B87" s="27">
        <v>2350.6354516800002</v>
      </c>
      <c r="C87" s="27">
        <v>2178.9395277600001</v>
      </c>
      <c r="D87" s="27">
        <v>2012.6704176200001</v>
      </c>
      <c r="E87" s="27">
        <v>1953.9339759300001</v>
      </c>
      <c r="F87" s="27">
        <v>1884.8178087199999</v>
      </c>
      <c r="G87" s="27">
        <v>1841.3265578999999</v>
      </c>
      <c r="H87" s="27">
        <v>1658.5741835599999</v>
      </c>
      <c r="I87" s="27">
        <v>1510.7975588300001</v>
      </c>
      <c r="J87" s="27">
        <v>1456.02866376</v>
      </c>
      <c r="K87" s="27">
        <v>0</v>
      </c>
      <c r="L87" s="27">
        <v>0</v>
      </c>
      <c r="M87" s="27" t="s">
        <v>56</v>
      </c>
      <c r="N87" s="27" t="s">
        <v>56</v>
      </c>
      <c r="O87" s="27" t="s">
        <v>56</v>
      </c>
      <c r="P87" s="27" t="s">
        <v>56</v>
      </c>
      <c r="Q87" s="27">
        <v>0</v>
      </c>
      <c r="R87" s="27">
        <v>0</v>
      </c>
      <c r="S87" s="27">
        <v>0</v>
      </c>
    </row>
    <row r="88" spans="1:19" x14ac:dyDescent="0.25">
      <c r="A88" s="23" t="s">
        <v>126</v>
      </c>
      <c r="B88" s="27">
        <v>345.35380653999999</v>
      </c>
      <c r="C88" s="27">
        <v>119.02549663000001</v>
      </c>
      <c r="D88" s="27">
        <v>100.66725572999999</v>
      </c>
      <c r="E88" s="27">
        <v>66.168859760000004</v>
      </c>
      <c r="F88" s="27">
        <v>169.66823076</v>
      </c>
      <c r="G88" s="27">
        <v>151.25215433</v>
      </c>
      <c r="H88" s="27">
        <v>290.34608904999999</v>
      </c>
      <c r="I88" s="27">
        <v>265.56183733</v>
      </c>
      <c r="J88" s="27">
        <v>434.31865047000002</v>
      </c>
      <c r="K88" s="27">
        <v>1085.2919560400001</v>
      </c>
      <c r="L88" s="27">
        <v>1074.0893579599999</v>
      </c>
      <c r="M88" s="27">
        <v>703.90354345000003</v>
      </c>
      <c r="N88" s="27">
        <v>976.41113939000002</v>
      </c>
      <c r="O88" s="27">
        <v>948.50580576000004</v>
      </c>
      <c r="P88" s="27">
        <v>776.95393447000004</v>
      </c>
      <c r="Q88" s="27">
        <v>991.00576253999998</v>
      </c>
      <c r="R88" s="27">
        <v>1018.1911633</v>
      </c>
      <c r="S88" s="27">
        <v>997.37017361000005</v>
      </c>
    </row>
    <row r="89" spans="1:19" x14ac:dyDescent="0.25">
      <c r="A89" s="23" t="s">
        <v>127</v>
      </c>
      <c r="B89" s="27">
        <v>96.809587190000002</v>
      </c>
      <c r="C89" s="27">
        <v>200.22059289000001</v>
      </c>
      <c r="D89" s="27">
        <v>208.89236303999999</v>
      </c>
      <c r="E89" s="27">
        <v>165.67554636</v>
      </c>
      <c r="F89" s="27">
        <v>188.92735296000001</v>
      </c>
      <c r="G89" s="27">
        <v>213.48589473999999</v>
      </c>
      <c r="H89" s="27">
        <v>233.91958059000001</v>
      </c>
      <c r="I89" s="27">
        <v>243.33112082</v>
      </c>
      <c r="J89" s="27">
        <v>279.80123637999998</v>
      </c>
      <c r="K89" s="27">
        <v>290.20861673000002</v>
      </c>
      <c r="L89" s="27">
        <v>277.68869547999998</v>
      </c>
      <c r="M89" s="27">
        <v>345.39871505000002</v>
      </c>
      <c r="N89" s="27">
        <v>327.52981233999998</v>
      </c>
      <c r="O89" s="27">
        <v>347.00899415999999</v>
      </c>
      <c r="P89" s="27">
        <v>352.19955181</v>
      </c>
      <c r="Q89" s="27">
        <v>2428.1125467900001</v>
      </c>
      <c r="R89" s="27">
        <v>2466.7954282800001</v>
      </c>
      <c r="S89" s="27">
        <v>2481.3438826199999</v>
      </c>
    </row>
    <row r="90" spans="1:19" x14ac:dyDescent="0.25">
      <c r="A90" s="23" t="s">
        <v>128</v>
      </c>
      <c r="B90" s="27">
        <v>215.560621</v>
      </c>
      <c r="C90" s="27">
        <v>186.890862</v>
      </c>
      <c r="D90" s="27">
        <v>187.72753900000001</v>
      </c>
      <c r="E90" s="27">
        <v>264.96108500000003</v>
      </c>
      <c r="F90" s="27">
        <v>266.57119899999998</v>
      </c>
      <c r="G90" s="27">
        <v>270.921648</v>
      </c>
      <c r="H90" s="27">
        <v>105.26915871</v>
      </c>
      <c r="I90" s="27">
        <v>107.81394618</v>
      </c>
      <c r="J90" s="27">
        <v>755.12241300000005</v>
      </c>
      <c r="K90" s="27">
        <v>125.49844625</v>
      </c>
      <c r="L90" s="27">
        <v>136.69974836</v>
      </c>
      <c r="M90" s="27">
        <v>341.14092692000003</v>
      </c>
      <c r="N90" s="27">
        <v>333.58393074000003</v>
      </c>
      <c r="O90" s="27">
        <v>355.04066033999999</v>
      </c>
      <c r="P90" s="27">
        <v>430.38545569000001</v>
      </c>
      <c r="Q90" s="27">
        <v>497.53068691999999</v>
      </c>
      <c r="R90" s="27">
        <v>326.61739268000002</v>
      </c>
      <c r="S90" s="27">
        <v>298.48258571000002</v>
      </c>
    </row>
    <row r="91" spans="1:19" x14ac:dyDescent="0.25">
      <c r="A91" s="23" t="s">
        <v>129</v>
      </c>
      <c r="B91" s="27">
        <v>4168.4524610099998</v>
      </c>
      <c r="C91" s="27">
        <v>2225.27497761</v>
      </c>
      <c r="D91" s="27">
        <v>2122.93441347</v>
      </c>
      <c r="E91" s="27">
        <v>2396.8943887700002</v>
      </c>
      <c r="F91" s="27">
        <v>863.18738594000001</v>
      </c>
      <c r="G91" s="27">
        <v>423.74630729</v>
      </c>
      <c r="H91" s="27">
        <v>782.64661762000003</v>
      </c>
      <c r="I91" s="27">
        <v>1929.2985406400001</v>
      </c>
      <c r="J91" s="27">
        <v>3746.37775586</v>
      </c>
      <c r="K91" s="27">
        <v>2167.39493636</v>
      </c>
      <c r="L91" s="27">
        <v>4083.7082361799999</v>
      </c>
      <c r="M91" s="27">
        <v>4922.4972238399996</v>
      </c>
      <c r="N91" s="27">
        <v>6986.5751889200001</v>
      </c>
      <c r="O91" s="27">
        <v>8397.0104980100004</v>
      </c>
      <c r="P91" s="27">
        <v>8910.4294364500001</v>
      </c>
      <c r="Q91" s="27">
        <v>4528.8408327899997</v>
      </c>
      <c r="R91" s="27">
        <v>3744.4838575399999</v>
      </c>
      <c r="S91" s="27">
        <v>3990.1144049200002</v>
      </c>
    </row>
    <row r="92" spans="1:19" x14ac:dyDescent="0.25">
      <c r="A92" s="23" t="s">
        <v>130</v>
      </c>
      <c r="B92" s="27">
        <v>0.16626384999999999</v>
      </c>
      <c r="C92" s="27">
        <v>5.3224555999999996</v>
      </c>
      <c r="D92" s="27">
        <v>4.4999999999999998E-2</v>
      </c>
      <c r="E92" s="27">
        <v>0.44193159999999998</v>
      </c>
      <c r="F92" s="27">
        <v>0.73902588000000002</v>
      </c>
      <c r="G92" s="27">
        <v>0.88343826999999997</v>
      </c>
      <c r="H92" s="27">
        <v>0.81573143999999997</v>
      </c>
      <c r="I92" s="27">
        <v>0</v>
      </c>
      <c r="J92" s="27" t="s">
        <v>56</v>
      </c>
      <c r="K92" s="27" t="s">
        <v>56</v>
      </c>
      <c r="L92" s="27">
        <v>5.7263782399999998</v>
      </c>
      <c r="M92" s="27">
        <v>5.9219278299999996</v>
      </c>
      <c r="N92" s="27">
        <v>5.517423</v>
      </c>
      <c r="O92" s="27">
        <v>5.6921989999999996</v>
      </c>
      <c r="P92" s="27">
        <v>63.26872539</v>
      </c>
      <c r="Q92" s="27">
        <v>65.707409560000002</v>
      </c>
      <c r="R92" s="27">
        <v>30.950813409999999</v>
      </c>
      <c r="S92" s="27">
        <v>18.04227977</v>
      </c>
    </row>
    <row r="93" spans="1:19" x14ac:dyDescent="0.25">
      <c r="A93" s="22" t="s">
        <v>131</v>
      </c>
      <c r="B93" s="27">
        <v>641.4417029</v>
      </c>
      <c r="C93" s="27">
        <v>466.64177468000003</v>
      </c>
      <c r="D93" s="27">
        <v>443.32160929999998</v>
      </c>
      <c r="E93" s="27">
        <v>320.51328654000002</v>
      </c>
      <c r="F93" s="27">
        <v>300.64739623999998</v>
      </c>
      <c r="G93" s="27">
        <v>297.13186797999998</v>
      </c>
      <c r="H93" s="27">
        <v>301.16033152</v>
      </c>
      <c r="I93" s="27">
        <v>780.78496275999998</v>
      </c>
      <c r="J93" s="27">
        <v>773.37006048000001</v>
      </c>
      <c r="K93" s="27">
        <v>671.13890475000005</v>
      </c>
      <c r="L93" s="27">
        <v>560.09115073999999</v>
      </c>
      <c r="M93" s="27">
        <v>542.93222731000003</v>
      </c>
      <c r="N93" s="27">
        <v>623.82019609999998</v>
      </c>
      <c r="O93" s="27">
        <v>2035.9254118700001</v>
      </c>
      <c r="P93" s="27">
        <v>2454.3651917299999</v>
      </c>
      <c r="Q93" s="27">
        <v>1953.6592354100001</v>
      </c>
      <c r="R93" s="27">
        <v>1275.6797093499999</v>
      </c>
      <c r="S93" s="27">
        <v>919.67569907999996</v>
      </c>
    </row>
    <row r="94" spans="1:19" x14ac:dyDescent="0.25">
      <c r="A94" s="23" t="s">
        <v>132</v>
      </c>
      <c r="B94" s="27">
        <v>291.77645289999998</v>
      </c>
      <c r="C94" s="27">
        <v>287.14618267999998</v>
      </c>
      <c r="D94" s="27">
        <v>279.40118589999997</v>
      </c>
      <c r="E94" s="27">
        <v>277.00676313999998</v>
      </c>
      <c r="F94" s="27">
        <v>263.11935984000002</v>
      </c>
      <c r="G94" s="27">
        <v>252.21986798</v>
      </c>
      <c r="H94" s="27">
        <v>245.09033152000001</v>
      </c>
      <c r="I94" s="27">
        <v>238.72231275999999</v>
      </c>
      <c r="J94" s="27">
        <v>224.23524055999999</v>
      </c>
      <c r="K94" s="27">
        <v>223.94813128000001</v>
      </c>
      <c r="L94" s="27">
        <v>224.72745166999999</v>
      </c>
      <c r="M94" s="27">
        <v>225.53880082000001</v>
      </c>
      <c r="N94" s="27">
        <v>235.06670675999999</v>
      </c>
      <c r="O94" s="27">
        <v>262.17635790999998</v>
      </c>
      <c r="P94" s="27">
        <v>260.80444999000002</v>
      </c>
      <c r="Q94" s="27">
        <v>260.52864102000001</v>
      </c>
      <c r="R94" s="27">
        <v>264.85012167999997</v>
      </c>
      <c r="S94" s="27">
        <v>261.68810667000002</v>
      </c>
    </row>
    <row r="95" spans="1:19" x14ac:dyDescent="0.25">
      <c r="A95" s="23" t="s">
        <v>133</v>
      </c>
      <c r="B95" s="27" t="s">
        <v>56</v>
      </c>
      <c r="C95" s="27" t="s">
        <v>56</v>
      </c>
      <c r="D95" s="27" t="s">
        <v>56</v>
      </c>
      <c r="E95" s="27" t="s">
        <v>56</v>
      </c>
      <c r="F95" s="27" t="s">
        <v>56</v>
      </c>
      <c r="G95" s="27" t="s">
        <v>56</v>
      </c>
      <c r="H95" s="27" t="s">
        <v>56</v>
      </c>
      <c r="I95" s="27" t="s">
        <v>56</v>
      </c>
      <c r="J95" s="27" t="s">
        <v>56</v>
      </c>
      <c r="K95" s="27">
        <v>215</v>
      </c>
      <c r="L95" s="27">
        <v>100</v>
      </c>
      <c r="M95" s="27">
        <v>100</v>
      </c>
      <c r="N95" s="27">
        <v>30</v>
      </c>
      <c r="O95" s="27">
        <v>1029</v>
      </c>
      <c r="P95" s="27">
        <v>371</v>
      </c>
      <c r="Q95" s="27">
        <v>302.39999999999998</v>
      </c>
      <c r="R95" s="27">
        <v>229.03563077000001</v>
      </c>
      <c r="S95" s="27">
        <v>158.62981844999999</v>
      </c>
    </row>
    <row r="96" spans="1:19" x14ac:dyDescent="0.25">
      <c r="A96" s="23" t="s">
        <v>134</v>
      </c>
      <c r="B96" s="27">
        <v>43.5</v>
      </c>
      <c r="C96" s="27">
        <v>43.5</v>
      </c>
      <c r="D96" s="27">
        <v>22</v>
      </c>
      <c r="E96" s="27">
        <v>0</v>
      </c>
      <c r="F96" s="27" t="s">
        <v>56</v>
      </c>
      <c r="G96" s="27" t="s">
        <v>56</v>
      </c>
      <c r="H96" s="27">
        <v>3.74</v>
      </c>
      <c r="I96" s="27">
        <v>5.8959999999999999</v>
      </c>
      <c r="J96" s="27">
        <v>14.864000000000001</v>
      </c>
      <c r="K96" s="27">
        <v>3.8370000000000002</v>
      </c>
      <c r="L96" s="27">
        <v>3.4580000000000002</v>
      </c>
      <c r="M96" s="27">
        <v>16.140999999999998</v>
      </c>
      <c r="N96" s="27">
        <v>159.48500000000001</v>
      </c>
      <c r="O96" s="27">
        <v>21.102311</v>
      </c>
      <c r="P96" s="27">
        <v>24.971999449999998</v>
      </c>
      <c r="Q96" s="27">
        <v>59.64000025</v>
      </c>
      <c r="R96" s="27">
        <v>65.139200000000002</v>
      </c>
      <c r="S96" s="27">
        <v>66.399085150000005</v>
      </c>
    </row>
    <row r="97" spans="1:19" x14ac:dyDescent="0.25">
      <c r="A97" s="23" t="s">
        <v>135</v>
      </c>
      <c r="B97" s="27" t="s">
        <v>56</v>
      </c>
      <c r="C97" s="27" t="s">
        <v>56</v>
      </c>
      <c r="D97" s="27" t="s">
        <v>56</v>
      </c>
      <c r="E97" s="27" t="s">
        <v>56</v>
      </c>
      <c r="F97" s="27" t="s">
        <v>56</v>
      </c>
      <c r="G97" s="27" t="s">
        <v>56</v>
      </c>
      <c r="H97" s="27" t="s">
        <v>56</v>
      </c>
      <c r="I97" s="27" t="s">
        <v>56</v>
      </c>
      <c r="J97" s="27" t="s">
        <v>56</v>
      </c>
      <c r="K97" s="27" t="s">
        <v>56</v>
      </c>
      <c r="L97" s="27" t="s">
        <v>56</v>
      </c>
      <c r="M97" s="27" t="s">
        <v>56</v>
      </c>
      <c r="N97" s="27" t="s">
        <v>56</v>
      </c>
      <c r="O97" s="27" t="s">
        <v>56</v>
      </c>
      <c r="P97" s="27">
        <v>182</v>
      </c>
      <c r="Q97" s="27">
        <v>177</v>
      </c>
      <c r="R97" s="27">
        <v>171</v>
      </c>
      <c r="S97" s="27">
        <v>177</v>
      </c>
    </row>
    <row r="98" spans="1:19" x14ac:dyDescent="0.25">
      <c r="A98" s="23" t="s">
        <v>136</v>
      </c>
      <c r="B98" s="27">
        <v>306.16525000000001</v>
      </c>
      <c r="C98" s="27">
        <v>135.99559199999999</v>
      </c>
      <c r="D98" s="27">
        <v>141.9204234</v>
      </c>
      <c r="E98" s="27">
        <v>43.506523399999999</v>
      </c>
      <c r="F98" s="27">
        <v>37.528036399999998</v>
      </c>
      <c r="G98" s="27">
        <v>44.911999999999999</v>
      </c>
      <c r="H98" s="27">
        <v>52.33</v>
      </c>
      <c r="I98" s="27">
        <v>536.16665</v>
      </c>
      <c r="J98" s="27">
        <v>534.27081992000001</v>
      </c>
      <c r="K98" s="27">
        <v>228.35377346999999</v>
      </c>
      <c r="L98" s="27">
        <v>231.90569907</v>
      </c>
      <c r="M98" s="27">
        <v>201.25242649</v>
      </c>
      <c r="N98" s="27">
        <v>199.26848934</v>
      </c>
      <c r="O98" s="27">
        <v>723.64674295999998</v>
      </c>
      <c r="P98" s="27">
        <v>1615.58874229</v>
      </c>
      <c r="Q98" s="27">
        <v>1154.0905941399999</v>
      </c>
      <c r="R98" s="27">
        <v>545.65475690000005</v>
      </c>
      <c r="S98" s="27">
        <v>255.95868881000001</v>
      </c>
    </row>
    <row r="99" spans="1:19" x14ac:dyDescent="0.25">
      <c r="A99" s="22" t="s">
        <v>137</v>
      </c>
      <c r="B99" s="27">
        <v>96112.984301830002</v>
      </c>
      <c r="C99" s="27">
        <v>92485.021999999997</v>
      </c>
      <c r="D99" s="27">
        <v>87859.437000000005</v>
      </c>
      <c r="E99" s="27">
        <v>83377.868000000002</v>
      </c>
      <c r="F99" s="27">
        <v>81928.922999999995</v>
      </c>
      <c r="G99" s="27">
        <v>80748.695999999996</v>
      </c>
      <c r="H99" s="27">
        <v>79962.572746999998</v>
      </c>
      <c r="I99" s="27">
        <v>78857.064236200007</v>
      </c>
      <c r="J99" s="27">
        <v>77499.03545635</v>
      </c>
      <c r="K99" s="27">
        <v>70763.799508340002</v>
      </c>
      <c r="L99" s="27">
        <v>67832.963811630005</v>
      </c>
      <c r="M99" s="27">
        <v>63850.23907104</v>
      </c>
      <c r="N99" s="27">
        <v>61189.94546635</v>
      </c>
      <c r="O99" s="27">
        <v>61933.018147310002</v>
      </c>
      <c r="P99" s="27">
        <v>66877.182948419999</v>
      </c>
      <c r="Q99" s="27">
        <v>68895.78745643</v>
      </c>
      <c r="R99" s="27">
        <v>73603.377148950007</v>
      </c>
      <c r="S99" s="27">
        <v>75146.778219450003</v>
      </c>
    </row>
    <row r="100" spans="1:19" x14ac:dyDescent="0.25">
      <c r="A100" s="23" t="s">
        <v>118</v>
      </c>
      <c r="B100" s="27">
        <v>50</v>
      </c>
      <c r="C100" s="27">
        <v>50</v>
      </c>
      <c r="D100" s="27">
        <v>1740</v>
      </c>
      <c r="E100" s="27">
        <v>1840</v>
      </c>
      <c r="F100" s="27">
        <v>1880</v>
      </c>
      <c r="G100" s="27">
        <v>1370</v>
      </c>
      <c r="H100" s="27">
        <v>770</v>
      </c>
      <c r="I100" s="27">
        <v>300</v>
      </c>
      <c r="J100" s="27">
        <v>100</v>
      </c>
      <c r="K100" s="27">
        <v>0</v>
      </c>
      <c r="L100" s="27" t="s">
        <v>56</v>
      </c>
      <c r="M100" s="27" t="s">
        <v>56</v>
      </c>
      <c r="N100" s="27" t="s">
        <v>56</v>
      </c>
      <c r="O100" s="27" t="s">
        <v>56</v>
      </c>
      <c r="P100" s="27" t="s">
        <v>56</v>
      </c>
      <c r="Q100" s="27" t="s">
        <v>56</v>
      </c>
      <c r="R100" s="27" t="s">
        <v>56</v>
      </c>
      <c r="S100" s="27" t="s">
        <v>56</v>
      </c>
    </row>
    <row r="101" spans="1:19" x14ac:dyDescent="0.25">
      <c r="A101" s="23" t="s">
        <v>120</v>
      </c>
      <c r="B101" s="27">
        <v>95684.217000000004</v>
      </c>
      <c r="C101" s="27">
        <v>92435.021999999997</v>
      </c>
      <c r="D101" s="27">
        <v>86119.437000000005</v>
      </c>
      <c r="E101" s="27">
        <v>81537.868000000002</v>
      </c>
      <c r="F101" s="27">
        <v>80048.922999999995</v>
      </c>
      <c r="G101" s="27">
        <v>79289.695999999996</v>
      </c>
      <c r="H101" s="27">
        <v>79105.320999999996</v>
      </c>
      <c r="I101" s="27">
        <v>78442.895000000004</v>
      </c>
      <c r="J101" s="27">
        <v>77274.725999999995</v>
      </c>
      <c r="K101" s="27">
        <v>70645.696479709994</v>
      </c>
      <c r="L101" s="27">
        <v>67701.276524209999</v>
      </c>
      <c r="M101" s="27">
        <v>63766.15755104</v>
      </c>
      <c r="N101" s="27">
        <v>61105.44772435</v>
      </c>
      <c r="O101" s="27">
        <v>61849.637003310003</v>
      </c>
      <c r="P101" s="27">
        <v>66784.847681419997</v>
      </c>
      <c r="Q101" s="27">
        <v>68806.034022680004</v>
      </c>
      <c r="R101" s="27">
        <v>73515.118994949997</v>
      </c>
      <c r="S101" s="27">
        <v>74813.795913139998</v>
      </c>
    </row>
    <row r="102" spans="1:19" x14ac:dyDescent="0.25">
      <c r="A102" s="23" t="s">
        <v>138</v>
      </c>
      <c r="B102" s="27">
        <v>378.76730183000001</v>
      </c>
      <c r="C102" s="27">
        <v>0</v>
      </c>
      <c r="D102" s="27" t="s">
        <v>56</v>
      </c>
      <c r="E102" s="27" t="s">
        <v>56</v>
      </c>
      <c r="F102" s="27" t="s">
        <v>56</v>
      </c>
      <c r="G102" s="27">
        <v>89</v>
      </c>
      <c r="H102" s="27">
        <v>87.251746999999995</v>
      </c>
      <c r="I102" s="27">
        <v>114.1692362</v>
      </c>
      <c r="J102" s="27">
        <v>124.30945635</v>
      </c>
      <c r="K102" s="27">
        <v>118.10302863</v>
      </c>
      <c r="L102" s="27">
        <v>131.68728741999999</v>
      </c>
      <c r="M102" s="27">
        <v>84.081519999999998</v>
      </c>
      <c r="N102" s="27">
        <v>84.497742000000002</v>
      </c>
      <c r="O102" s="27">
        <v>83.381144000000006</v>
      </c>
      <c r="P102" s="27">
        <v>92.335267000000002</v>
      </c>
      <c r="Q102" s="27">
        <v>89.753433749999999</v>
      </c>
      <c r="R102" s="27">
        <v>88.258154000000005</v>
      </c>
      <c r="S102" s="27">
        <v>332.98230631000001</v>
      </c>
    </row>
    <row r="103" spans="1:19" x14ac:dyDescent="0.25">
      <c r="A103" s="22" t="s">
        <v>139</v>
      </c>
      <c r="B103" s="27" t="s">
        <v>56</v>
      </c>
      <c r="C103" s="27">
        <v>2091.8174134199999</v>
      </c>
      <c r="D103" s="27">
        <v>1793.1169627300001</v>
      </c>
      <c r="E103" s="27">
        <v>1598.68460407</v>
      </c>
      <c r="F103" s="27">
        <v>2132.9690067900001</v>
      </c>
      <c r="G103" s="27">
        <v>1753.88683788</v>
      </c>
      <c r="H103" s="27">
        <v>1610.1474622000001</v>
      </c>
      <c r="I103" s="27">
        <v>1691.1431345000001</v>
      </c>
      <c r="J103" s="27">
        <v>1881.43306955</v>
      </c>
      <c r="K103" s="27">
        <v>2431.2660976699999</v>
      </c>
      <c r="L103" s="27">
        <v>3028.7346988700001</v>
      </c>
      <c r="M103" s="27">
        <v>3775.8796859600002</v>
      </c>
      <c r="N103" s="27">
        <v>4267.61296778</v>
      </c>
      <c r="O103" s="27">
        <v>5025.9214014400004</v>
      </c>
      <c r="P103" s="27">
        <v>5108.1132921500002</v>
      </c>
      <c r="Q103" s="27">
        <v>5761.67480815</v>
      </c>
      <c r="R103" s="27">
        <v>6063.9118074600001</v>
      </c>
      <c r="S103" s="27">
        <v>6330.5639172299998</v>
      </c>
    </row>
    <row r="104" spans="1:19" x14ac:dyDescent="0.25">
      <c r="A104" s="23" t="s">
        <v>140</v>
      </c>
      <c r="B104" s="27" t="s">
        <v>56</v>
      </c>
      <c r="C104" s="27" t="s">
        <v>56</v>
      </c>
      <c r="D104" s="27" t="s">
        <v>56</v>
      </c>
      <c r="E104" s="27" t="s">
        <v>56</v>
      </c>
      <c r="F104" s="27" t="s">
        <v>56</v>
      </c>
      <c r="G104" s="27" t="s">
        <v>56</v>
      </c>
      <c r="H104" s="27" t="s">
        <v>56</v>
      </c>
      <c r="I104" s="27" t="s">
        <v>56</v>
      </c>
      <c r="J104" s="27" t="s">
        <v>56</v>
      </c>
      <c r="K104" s="27">
        <v>301.94284355000002</v>
      </c>
      <c r="L104" s="27">
        <v>694.36492873999998</v>
      </c>
      <c r="M104" s="27">
        <v>405.31471091999998</v>
      </c>
      <c r="N104" s="27">
        <v>380.36969736999998</v>
      </c>
      <c r="O104" s="27">
        <v>953.76582478</v>
      </c>
      <c r="P104" s="27">
        <v>894.77738066999996</v>
      </c>
      <c r="Q104" s="27">
        <v>1229.3881059600001</v>
      </c>
      <c r="R104" s="27">
        <v>1482.45375279</v>
      </c>
      <c r="S104" s="27">
        <v>1843.4440866</v>
      </c>
    </row>
    <row r="105" spans="1:19" x14ac:dyDescent="0.25">
      <c r="A105" s="23" t="s">
        <v>141</v>
      </c>
      <c r="B105" s="27" t="s">
        <v>56</v>
      </c>
      <c r="C105" s="27">
        <v>2091.8174134199999</v>
      </c>
      <c r="D105" s="27">
        <v>1793.1169627300001</v>
      </c>
      <c r="E105" s="27">
        <v>1598.68460407</v>
      </c>
      <c r="F105" s="27">
        <v>2132.9690067900001</v>
      </c>
      <c r="G105" s="27">
        <v>1753.88683788</v>
      </c>
      <c r="H105" s="27">
        <v>1610.1474622000001</v>
      </c>
      <c r="I105" s="27">
        <v>1691.1431345000001</v>
      </c>
      <c r="J105" s="27">
        <v>1881.43306955</v>
      </c>
      <c r="K105" s="27">
        <v>2129.32325412</v>
      </c>
      <c r="L105" s="27">
        <v>2334.3697701299998</v>
      </c>
      <c r="M105" s="27">
        <v>3370.5649750399998</v>
      </c>
      <c r="N105" s="27">
        <v>3887.2432704100002</v>
      </c>
      <c r="O105" s="27">
        <v>4072.15557666</v>
      </c>
      <c r="P105" s="27">
        <v>4213.3359114799996</v>
      </c>
      <c r="Q105" s="27">
        <v>4532.2867021900001</v>
      </c>
      <c r="R105" s="27">
        <v>4581.4580546699999</v>
      </c>
      <c r="S105" s="27">
        <v>4487.1198306300003</v>
      </c>
    </row>
    <row r="106" spans="1:19" x14ac:dyDescent="0.25">
      <c r="A106" s="22" t="s">
        <v>142</v>
      </c>
      <c r="B106" s="27">
        <v>14918.895247050001</v>
      </c>
      <c r="C106" s="27">
        <v>13950.6213355</v>
      </c>
      <c r="D106" s="27">
        <v>13106.866894000001</v>
      </c>
      <c r="E106" s="27">
        <v>13571.817794000001</v>
      </c>
      <c r="F106" s="27">
        <v>12477.623272999999</v>
      </c>
      <c r="G106" s="27">
        <v>12861.56444247</v>
      </c>
      <c r="H106" s="27">
        <v>14527.63849999</v>
      </c>
      <c r="I106" s="27">
        <v>14210.397213890001</v>
      </c>
      <c r="J106" s="27">
        <v>14576.91694924</v>
      </c>
      <c r="K106" s="27">
        <v>15306.02493858</v>
      </c>
      <c r="L106" s="27">
        <v>17036.540190709999</v>
      </c>
      <c r="M106" s="27">
        <v>25654.970377969999</v>
      </c>
      <c r="N106" s="27">
        <v>26968.85610207</v>
      </c>
      <c r="O106" s="27">
        <v>26301.018089230001</v>
      </c>
      <c r="P106" s="27">
        <v>36583.946611430001</v>
      </c>
      <c r="Q106" s="27">
        <v>37369.724898499997</v>
      </c>
      <c r="R106" s="27">
        <v>35322.511206440002</v>
      </c>
      <c r="S106" s="27">
        <v>36558.898873470003</v>
      </c>
    </row>
    <row r="107" spans="1:19" x14ac:dyDescent="0.25">
      <c r="A107" s="23" t="s">
        <v>143</v>
      </c>
      <c r="B107" s="27">
        <v>9100</v>
      </c>
      <c r="C107" s="27">
        <v>9800</v>
      </c>
      <c r="D107" s="27">
        <v>8900</v>
      </c>
      <c r="E107" s="27">
        <v>9300</v>
      </c>
      <c r="F107" s="27">
        <v>8200</v>
      </c>
      <c r="G107" s="27">
        <v>8700</v>
      </c>
      <c r="H107" s="27">
        <v>9200</v>
      </c>
      <c r="I107" s="27">
        <v>9200</v>
      </c>
      <c r="J107" s="27">
        <v>9700</v>
      </c>
      <c r="K107" s="27">
        <v>9200</v>
      </c>
      <c r="L107" s="27">
        <v>10900</v>
      </c>
      <c r="M107" s="27">
        <v>19300</v>
      </c>
      <c r="N107" s="27">
        <v>20800</v>
      </c>
      <c r="O107" s="27">
        <v>18900</v>
      </c>
      <c r="P107" s="27">
        <v>29500</v>
      </c>
      <c r="Q107" s="27">
        <v>30000</v>
      </c>
      <c r="R107" s="27">
        <v>28100</v>
      </c>
      <c r="S107" s="27">
        <v>29600</v>
      </c>
    </row>
    <row r="108" spans="1:19" x14ac:dyDescent="0.25">
      <c r="A108" s="23" t="s">
        <v>144</v>
      </c>
      <c r="B108" s="27" t="s">
        <v>56</v>
      </c>
      <c r="C108" s="27" t="s">
        <v>56</v>
      </c>
      <c r="D108" s="27" t="s">
        <v>56</v>
      </c>
      <c r="E108" s="27" t="s">
        <v>56</v>
      </c>
      <c r="F108" s="27" t="s">
        <v>56</v>
      </c>
      <c r="G108" s="27" t="s">
        <v>56</v>
      </c>
      <c r="H108" s="27" t="s">
        <v>56</v>
      </c>
      <c r="I108" s="27" t="s">
        <v>56</v>
      </c>
      <c r="J108" s="27" t="s">
        <v>56</v>
      </c>
      <c r="K108" s="27">
        <v>203.49836497999999</v>
      </c>
      <c r="L108" s="27">
        <v>210.38809398000001</v>
      </c>
      <c r="M108" s="27">
        <v>223.07921210000001</v>
      </c>
      <c r="N108" s="27">
        <v>203.79250709999999</v>
      </c>
      <c r="O108" s="27">
        <v>1550.3030721</v>
      </c>
      <c r="P108" s="27">
        <v>1500.37431285</v>
      </c>
      <c r="Q108" s="27">
        <v>1096.31524812</v>
      </c>
      <c r="R108" s="27">
        <v>704.23377869000001</v>
      </c>
      <c r="S108" s="27">
        <v>530.55540364000001</v>
      </c>
    </row>
    <row r="109" spans="1:19" x14ac:dyDescent="0.25">
      <c r="A109" s="23" t="s">
        <v>145</v>
      </c>
      <c r="B109" s="27" t="s">
        <v>56</v>
      </c>
      <c r="C109" s="27" t="s">
        <v>56</v>
      </c>
      <c r="D109" s="27" t="s">
        <v>56</v>
      </c>
      <c r="E109" s="27" t="s">
        <v>56</v>
      </c>
      <c r="F109" s="27" t="s">
        <v>56</v>
      </c>
      <c r="G109" s="27" t="s">
        <v>56</v>
      </c>
      <c r="H109" s="27">
        <v>340.81</v>
      </c>
      <c r="I109" s="27">
        <v>340.81</v>
      </c>
      <c r="J109" s="27">
        <v>340.81</v>
      </c>
      <c r="K109" s="27">
        <v>369.62700000000001</v>
      </c>
      <c r="L109" s="27">
        <v>366.63400000000001</v>
      </c>
      <c r="M109" s="27">
        <v>698.97391500000003</v>
      </c>
      <c r="N109" s="27">
        <v>648.38575300000002</v>
      </c>
      <c r="O109" s="27">
        <v>1226.555889</v>
      </c>
      <c r="P109" s="27">
        <v>1210.8678440000001</v>
      </c>
      <c r="Q109" s="27">
        <v>1959.2906069999999</v>
      </c>
      <c r="R109" s="27">
        <v>1852.768505</v>
      </c>
      <c r="S109" s="27">
        <v>1787.94085</v>
      </c>
    </row>
    <row r="110" spans="1:19" x14ac:dyDescent="0.25">
      <c r="A110" s="23" t="s">
        <v>146</v>
      </c>
      <c r="B110" s="27">
        <v>1760</v>
      </c>
      <c r="C110" s="27">
        <v>1652</v>
      </c>
      <c r="D110" s="27">
        <v>1626.8</v>
      </c>
      <c r="E110" s="27">
        <v>1557</v>
      </c>
      <c r="F110" s="27">
        <v>1509.65</v>
      </c>
      <c r="G110" s="27">
        <v>1433.68</v>
      </c>
      <c r="H110" s="27">
        <v>2078</v>
      </c>
      <c r="I110" s="27">
        <v>1657</v>
      </c>
      <c r="J110" s="27">
        <v>1595</v>
      </c>
      <c r="K110" s="27">
        <v>1975</v>
      </c>
      <c r="L110" s="27">
        <v>1907</v>
      </c>
      <c r="M110" s="27">
        <v>1867</v>
      </c>
      <c r="N110" s="27">
        <v>1782</v>
      </c>
      <c r="O110" s="27">
        <v>1729</v>
      </c>
      <c r="P110" s="27">
        <v>1669</v>
      </c>
      <c r="Q110" s="27">
        <v>1639</v>
      </c>
      <c r="R110" s="27">
        <v>1602</v>
      </c>
      <c r="S110" s="27">
        <v>1564</v>
      </c>
    </row>
    <row r="111" spans="1:19" x14ac:dyDescent="0.25">
      <c r="A111" s="23" t="s">
        <v>147</v>
      </c>
      <c r="B111" s="27">
        <v>1855.1893729999999</v>
      </c>
      <c r="C111" s="27">
        <v>1896.7493730000001</v>
      </c>
      <c r="D111" s="27">
        <v>1949.7593730000001</v>
      </c>
      <c r="E111" s="27">
        <v>2023.6843730000001</v>
      </c>
      <c r="F111" s="27">
        <v>2077.2793729999999</v>
      </c>
      <c r="G111" s="27">
        <v>2020.3553870000001</v>
      </c>
      <c r="H111" s="27">
        <v>2094.7323314800001</v>
      </c>
      <c r="I111" s="27">
        <v>2161.48765989</v>
      </c>
      <c r="J111" s="27">
        <v>2210.9083712400002</v>
      </c>
      <c r="K111" s="27">
        <v>2245.7861146</v>
      </c>
      <c r="L111" s="27">
        <v>2270.7677280399998</v>
      </c>
      <c r="M111" s="27">
        <v>2284.5095818700001</v>
      </c>
      <c r="N111" s="27">
        <v>2305.24911797</v>
      </c>
      <c r="O111" s="27">
        <v>2333.8921281299999</v>
      </c>
      <c r="P111" s="27">
        <v>2331.3304545800002</v>
      </c>
      <c r="Q111" s="27">
        <v>2312.0430433800002</v>
      </c>
      <c r="R111" s="27">
        <v>2301.8009227500002</v>
      </c>
      <c r="S111" s="27">
        <v>2332.0856198299998</v>
      </c>
    </row>
    <row r="112" spans="1:19" x14ac:dyDescent="0.25">
      <c r="A112" s="23" t="s">
        <v>148</v>
      </c>
      <c r="B112" s="27">
        <v>2203.7058740500001</v>
      </c>
      <c r="C112" s="27">
        <v>601.8719625</v>
      </c>
      <c r="D112" s="27">
        <v>630.30752099999995</v>
      </c>
      <c r="E112" s="27">
        <v>691.133421</v>
      </c>
      <c r="F112" s="27">
        <v>690.69389999999999</v>
      </c>
      <c r="G112" s="27">
        <v>707.52905547</v>
      </c>
      <c r="H112" s="27">
        <v>814.09616850999998</v>
      </c>
      <c r="I112" s="27">
        <v>851.09955400000001</v>
      </c>
      <c r="J112" s="27">
        <v>730.198578</v>
      </c>
      <c r="K112" s="27">
        <v>1312.1134589999999</v>
      </c>
      <c r="L112" s="27">
        <v>1381.75036869</v>
      </c>
      <c r="M112" s="27">
        <v>1281.4076689999999</v>
      </c>
      <c r="N112" s="27">
        <v>1229.4287240000001</v>
      </c>
      <c r="O112" s="27">
        <v>561.26700000000005</v>
      </c>
      <c r="P112" s="27">
        <v>372.37400000000002</v>
      </c>
      <c r="Q112" s="27">
        <v>363.07600000000002</v>
      </c>
      <c r="R112" s="27">
        <v>761.70799999999997</v>
      </c>
      <c r="S112" s="27">
        <v>744.31700000000001</v>
      </c>
    </row>
    <row r="113" spans="1:19" x14ac:dyDescent="0.25">
      <c r="A113" s="22" t="s">
        <v>149</v>
      </c>
      <c r="B113" s="27">
        <v>1256.5578465900001</v>
      </c>
      <c r="C113" s="27">
        <v>1536.5116902</v>
      </c>
      <c r="D113" s="27">
        <v>1727.36563161</v>
      </c>
      <c r="E113" s="27">
        <v>1262.0609838600001</v>
      </c>
      <c r="F113" s="27">
        <v>1126.67384193</v>
      </c>
      <c r="G113" s="27">
        <v>1101.8906087</v>
      </c>
      <c r="H113" s="27">
        <v>1418.53663547</v>
      </c>
      <c r="I113" s="27">
        <v>1331.8696405600001</v>
      </c>
      <c r="J113" s="27">
        <v>1662.5082389199999</v>
      </c>
      <c r="K113" s="27">
        <v>1875.5707521899999</v>
      </c>
      <c r="L113" s="27">
        <v>2018.4105280599999</v>
      </c>
      <c r="M113" s="27">
        <v>2907.2973638600001</v>
      </c>
      <c r="N113" s="27">
        <v>3426.2329032799998</v>
      </c>
      <c r="O113" s="27">
        <v>3808.9167193899998</v>
      </c>
      <c r="P113" s="27">
        <v>4177.36663383</v>
      </c>
      <c r="Q113" s="27">
        <v>5070.6670169099998</v>
      </c>
      <c r="R113" s="27">
        <v>5143.1909337699999</v>
      </c>
      <c r="S113" s="27">
        <v>5120.1473091799999</v>
      </c>
    </row>
    <row r="114" spans="1:19" x14ac:dyDescent="0.25">
      <c r="A114" s="23" t="s">
        <v>150</v>
      </c>
      <c r="B114" s="27">
        <v>262.75331582000001</v>
      </c>
      <c r="C114" s="27">
        <v>493.54671617000002</v>
      </c>
      <c r="D114" s="27">
        <v>711.96466568999995</v>
      </c>
      <c r="E114" s="27">
        <v>223.67012853</v>
      </c>
      <c r="F114" s="27">
        <v>84.983280339999993</v>
      </c>
      <c r="G114" s="27">
        <v>91.901537419999997</v>
      </c>
      <c r="H114" s="27">
        <v>355.40912982999998</v>
      </c>
      <c r="I114" s="27">
        <v>344.96428857000001</v>
      </c>
      <c r="J114" s="27">
        <v>210.50248368000001</v>
      </c>
      <c r="K114" s="27">
        <v>1175.7292633</v>
      </c>
      <c r="L114" s="27">
        <v>1312.9051030400001</v>
      </c>
      <c r="M114" s="27">
        <v>1205.8895617999999</v>
      </c>
      <c r="N114" s="27">
        <v>1255.9500984399999</v>
      </c>
      <c r="O114" s="27">
        <v>1414.26924091</v>
      </c>
      <c r="P114" s="27">
        <v>1394.82427779</v>
      </c>
      <c r="Q114" s="27">
        <v>1341.53103474</v>
      </c>
      <c r="R114" s="27">
        <v>1233.30150471</v>
      </c>
      <c r="S114" s="27">
        <v>1372.85137407</v>
      </c>
    </row>
    <row r="115" spans="1:19" x14ac:dyDescent="0.25">
      <c r="A115" s="23" t="s">
        <v>151</v>
      </c>
      <c r="B115" s="27">
        <v>993.80453077000004</v>
      </c>
      <c r="C115" s="27">
        <v>1042.9649740299999</v>
      </c>
      <c r="D115" s="27">
        <v>1015.40096592</v>
      </c>
      <c r="E115" s="27">
        <v>963.57058739000001</v>
      </c>
      <c r="F115" s="27">
        <v>951.76755383</v>
      </c>
      <c r="G115" s="27">
        <v>917.09205043999998</v>
      </c>
      <c r="H115" s="27">
        <v>878.10454915000003</v>
      </c>
      <c r="I115" s="27">
        <v>833.99914452999997</v>
      </c>
      <c r="J115" s="27">
        <v>799.13775467000005</v>
      </c>
      <c r="K115" s="27">
        <v>30.694604460000001</v>
      </c>
      <c r="L115" s="27">
        <v>36.900203320000003</v>
      </c>
      <c r="M115" s="27">
        <v>39.127482890000003</v>
      </c>
      <c r="N115" s="27">
        <v>264.25755168000001</v>
      </c>
      <c r="O115" s="27">
        <v>448.33680785000001</v>
      </c>
      <c r="P115" s="27">
        <v>470.75886429000002</v>
      </c>
      <c r="Q115" s="27">
        <v>393.73455159999997</v>
      </c>
      <c r="R115" s="27">
        <v>364.20986589</v>
      </c>
      <c r="S115" s="27">
        <v>383.5241517</v>
      </c>
    </row>
    <row r="116" spans="1:19" x14ac:dyDescent="0.25">
      <c r="A116" s="23" t="s">
        <v>152</v>
      </c>
      <c r="B116" s="27" t="s">
        <v>56</v>
      </c>
      <c r="C116" s="27" t="s">
        <v>56</v>
      </c>
      <c r="D116" s="27" t="s">
        <v>56</v>
      </c>
      <c r="E116" s="27">
        <v>74.820267939999994</v>
      </c>
      <c r="F116" s="27">
        <v>89.923007760000004</v>
      </c>
      <c r="G116" s="27">
        <v>92.897020839999996</v>
      </c>
      <c r="H116" s="27">
        <v>185.02295649000001</v>
      </c>
      <c r="I116" s="27">
        <v>152.90620745999999</v>
      </c>
      <c r="J116" s="27">
        <v>652.86800057000005</v>
      </c>
      <c r="K116" s="27">
        <v>669.14688443</v>
      </c>
      <c r="L116" s="27">
        <v>668.60522170000002</v>
      </c>
      <c r="M116" s="27">
        <v>1662.28031917</v>
      </c>
      <c r="N116" s="27">
        <v>1906.0252531599999</v>
      </c>
      <c r="O116" s="27">
        <v>1946.31067063</v>
      </c>
      <c r="P116" s="27">
        <v>2311.7834917499999</v>
      </c>
      <c r="Q116" s="27">
        <v>3335.4014305699998</v>
      </c>
      <c r="R116" s="27">
        <v>3545.6795631700002</v>
      </c>
      <c r="S116" s="27">
        <v>3363.7717834099999</v>
      </c>
    </row>
    <row r="117" spans="1:19" x14ac:dyDescent="0.25">
      <c r="A117" s="28" t="s">
        <v>153</v>
      </c>
      <c r="B117" s="26">
        <v>-81741.87729561</v>
      </c>
      <c r="C117" s="26">
        <v>-41186.917297129999</v>
      </c>
      <c r="D117" s="26">
        <v>-33868.865588580004</v>
      </c>
      <c r="E117" s="26">
        <v>-29502.448580429998</v>
      </c>
      <c r="F117" s="26">
        <v>-27400.232422839999</v>
      </c>
      <c r="G117" s="26">
        <v>-24999.290991540001</v>
      </c>
      <c r="H117" s="26">
        <v>-24008.226287860001</v>
      </c>
      <c r="I117" s="26">
        <v>-22789.86833904</v>
      </c>
      <c r="J117" s="26">
        <v>-20748.148615810002</v>
      </c>
      <c r="K117" s="26">
        <v>9366.2460228500004</v>
      </c>
      <c r="L117" s="26">
        <v>20429.886616719999</v>
      </c>
      <c r="M117" s="26">
        <v>21248.856465299999</v>
      </c>
      <c r="N117" s="26">
        <v>29457.097814190001</v>
      </c>
      <c r="O117" s="26">
        <v>14540.260279</v>
      </c>
      <c r="P117" s="26">
        <v>6127.2704626100003</v>
      </c>
      <c r="Q117" s="26">
        <v>4190.52450297</v>
      </c>
      <c r="R117" s="26">
        <v>3935.79107673</v>
      </c>
      <c r="S117" s="26">
        <v>6531.8552772700004</v>
      </c>
    </row>
    <row r="118" spans="1:19" x14ac:dyDescent="0.25">
      <c r="A118" s="22" t="s">
        <v>150</v>
      </c>
      <c r="B118" s="27">
        <v>4695.56307595</v>
      </c>
      <c r="C118" s="27">
        <v>2808.1070107300002</v>
      </c>
      <c r="D118" s="27">
        <v>2934.2819517399998</v>
      </c>
      <c r="E118" s="27">
        <v>4048.1367585900002</v>
      </c>
      <c r="F118" s="27">
        <v>3802.9967615300002</v>
      </c>
      <c r="G118" s="27">
        <v>4418.3552411000001</v>
      </c>
      <c r="H118" s="27">
        <v>4891.3552099799999</v>
      </c>
      <c r="I118" s="27">
        <v>5279.0456957200004</v>
      </c>
      <c r="J118" s="27">
        <v>5607.4665313599999</v>
      </c>
      <c r="K118" s="27">
        <v>6021.0301444500001</v>
      </c>
      <c r="L118" s="27">
        <v>5934.8368257399998</v>
      </c>
      <c r="M118" s="27">
        <v>5405.8232808900002</v>
      </c>
      <c r="N118" s="27">
        <v>5239.0324598500001</v>
      </c>
      <c r="O118" s="27">
        <v>5070.6732873999999</v>
      </c>
      <c r="P118" s="27">
        <v>5055.4992104399998</v>
      </c>
      <c r="Q118" s="27">
        <v>5083.1148673099997</v>
      </c>
      <c r="R118" s="27">
        <v>5065.8125130400003</v>
      </c>
      <c r="S118" s="27">
        <v>5044.9197467900003</v>
      </c>
    </row>
    <row r="119" spans="1:19" x14ac:dyDescent="0.25">
      <c r="A119" s="22" t="s">
        <v>152</v>
      </c>
      <c r="B119" s="27">
        <v>467.45183627</v>
      </c>
      <c r="C119" s="27">
        <v>1228.79283343</v>
      </c>
      <c r="D119" s="27">
        <v>1258.1986644000001</v>
      </c>
      <c r="E119" s="27">
        <v>1286.7126820399999</v>
      </c>
      <c r="F119" s="27">
        <v>1301.3802210599999</v>
      </c>
      <c r="G119" s="27">
        <v>1277.5558350900001</v>
      </c>
      <c r="H119" s="27">
        <v>1255.78095437</v>
      </c>
      <c r="I119" s="27">
        <v>1280.0230488300001</v>
      </c>
      <c r="J119" s="27">
        <v>1296.0994379199999</v>
      </c>
      <c r="K119" s="27">
        <v>1337.61789202</v>
      </c>
      <c r="L119" s="27">
        <v>1360.7047678500001</v>
      </c>
      <c r="M119" s="27">
        <v>1382.56910844</v>
      </c>
      <c r="N119" s="27">
        <v>1421.4075438</v>
      </c>
      <c r="O119" s="27">
        <v>1414.34566324</v>
      </c>
      <c r="P119" s="27">
        <v>1437.42051765</v>
      </c>
      <c r="Q119" s="27">
        <v>1470.13511621</v>
      </c>
      <c r="R119" s="27">
        <v>1513.1148957299999</v>
      </c>
      <c r="S119" s="27">
        <v>1492.30463921</v>
      </c>
    </row>
    <row r="120" spans="1:19" x14ac:dyDescent="0.25">
      <c r="A120" s="22" t="s">
        <v>151</v>
      </c>
      <c r="B120" s="27" t="s">
        <v>56</v>
      </c>
      <c r="C120" s="27" t="s">
        <v>56</v>
      </c>
      <c r="D120" s="27" t="s">
        <v>56</v>
      </c>
      <c r="E120" s="27" t="s">
        <v>56</v>
      </c>
      <c r="F120" s="27" t="s">
        <v>56</v>
      </c>
      <c r="G120" s="27" t="s">
        <v>56</v>
      </c>
      <c r="H120" s="27" t="s">
        <v>56</v>
      </c>
      <c r="I120" s="27" t="s">
        <v>56</v>
      </c>
      <c r="J120" s="27" t="s">
        <v>56</v>
      </c>
      <c r="K120" s="27">
        <v>61.885091350000003</v>
      </c>
      <c r="L120" s="27">
        <v>54.566884350000002</v>
      </c>
      <c r="M120" s="27">
        <v>48.18302851</v>
      </c>
      <c r="N120" s="27">
        <v>38.60966251</v>
      </c>
      <c r="O120" s="27">
        <v>32.059456609999998</v>
      </c>
      <c r="P120" s="27">
        <v>29.850829789999999</v>
      </c>
      <c r="Q120" s="27">
        <v>28.463447309999999</v>
      </c>
      <c r="R120" s="27">
        <v>22.45279377</v>
      </c>
      <c r="S120" s="27">
        <v>17.7132331</v>
      </c>
    </row>
    <row r="121" spans="1:19" x14ac:dyDescent="0.25">
      <c r="A121" s="22" t="s">
        <v>154</v>
      </c>
      <c r="B121" s="27">
        <v>57.752205019999998</v>
      </c>
      <c r="C121" s="27">
        <v>78.573998270000004</v>
      </c>
      <c r="D121" s="27">
        <v>111.17285510000001</v>
      </c>
      <c r="E121" s="27">
        <v>114.07124897</v>
      </c>
      <c r="F121" s="27">
        <v>176.47985492000001</v>
      </c>
      <c r="G121" s="27">
        <v>224.56740091</v>
      </c>
      <c r="H121" s="27">
        <v>221.39749445999999</v>
      </c>
      <c r="I121" s="27">
        <v>187.41602022999999</v>
      </c>
      <c r="J121" s="27">
        <v>179.8202053</v>
      </c>
      <c r="K121" s="27">
        <v>228.76546471</v>
      </c>
      <c r="L121" s="27">
        <v>171.53417959000001</v>
      </c>
      <c r="M121" s="27">
        <v>180.5877954</v>
      </c>
      <c r="N121" s="27">
        <v>346.61804396999997</v>
      </c>
      <c r="O121" s="27">
        <v>394.59318103999999</v>
      </c>
      <c r="P121" s="27">
        <v>445.77509166999999</v>
      </c>
      <c r="Q121" s="27">
        <v>709.74036063999995</v>
      </c>
      <c r="R121" s="27">
        <v>621.41041956000004</v>
      </c>
      <c r="S121" s="27">
        <v>580.80745339999999</v>
      </c>
    </row>
    <row r="122" spans="1:19" x14ac:dyDescent="0.25">
      <c r="A122" s="22" t="s">
        <v>155</v>
      </c>
      <c r="B122" s="27">
        <v>-86962.644412850001</v>
      </c>
      <c r="C122" s="27">
        <v>-45302.391139560001</v>
      </c>
      <c r="D122" s="27">
        <v>-38172.519059819999</v>
      </c>
      <c r="E122" s="27">
        <v>-34951.369270030002</v>
      </c>
      <c r="F122" s="27">
        <v>-32681.08926035</v>
      </c>
      <c r="G122" s="27">
        <v>-30919.769468639999</v>
      </c>
      <c r="H122" s="27">
        <v>-30376.759946670001</v>
      </c>
      <c r="I122" s="27">
        <v>-29536.353103820002</v>
      </c>
      <c r="J122" s="27">
        <v>-27831.53479039</v>
      </c>
      <c r="K122" s="27">
        <v>1716.94743032</v>
      </c>
      <c r="L122" s="27">
        <v>12908.24395919</v>
      </c>
      <c r="M122" s="27">
        <v>14231.69325206</v>
      </c>
      <c r="N122" s="27">
        <v>22411.43010406</v>
      </c>
      <c r="O122" s="27">
        <v>7628.5886907100003</v>
      </c>
      <c r="P122" s="27">
        <v>-841.27518694000003</v>
      </c>
      <c r="Q122" s="27">
        <v>-3100.9292885</v>
      </c>
      <c r="R122" s="27">
        <v>-3286.9995453699999</v>
      </c>
      <c r="S122" s="27">
        <v>-603.88979523</v>
      </c>
    </row>
    <row r="124" spans="1:19" x14ac:dyDescent="0.25">
      <c r="A124" s="16" t="s">
        <v>156</v>
      </c>
    </row>
    <row r="126" spans="1:19" ht="13.5" x14ac:dyDescent="0.25">
      <c r="P126" s="33"/>
    </row>
  </sheetData>
  <pageMargins left="0.70866141732283472" right="0.70866141732283472" top="0.78740157480314965" bottom="0.78740157480314965" header="0.31496062992125984" footer="0.31496062992125984"/>
  <pageSetup paperSize="8" fitToWidth="2" fitToHeight="0" orientation="landscape" r:id="rId1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2.8.1500.99164</Revision>
</Application>
</file>

<file path=customXml/itemProps1.xml><?xml version="1.0" encoding="utf-8"?>
<ds:datastoreItem xmlns:ds="http://schemas.openxmlformats.org/officeDocument/2006/customXml" ds:itemID="{7A27ACB5-8C04-47D2-BD5B-1196EFF30C62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Hilfstabelle</vt:lpstr>
      <vt:lpstr>Bilancio</vt:lpstr>
      <vt:lpstr>Hilfstabelle!Drucktitel</vt:lpstr>
      <vt:lpstr>SAPCrosstab1</vt:lpstr>
      <vt:lpstr>SAPSAPSprache</vt:lpstr>
      <vt:lpstr>SAPSprache</vt:lpstr>
      <vt:lpstr>Sprachtexte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Kornfeld Jörn BIT</dc:creator>
  <cp:lastModifiedBy>Marti Patrick EFV</cp:lastModifiedBy>
  <cp:lastPrinted>2020-03-16T08:28:55Z</cp:lastPrinted>
  <dcterms:created xsi:type="dcterms:W3CDTF">2014-11-14T14:19:05Z</dcterms:created>
  <dcterms:modified xsi:type="dcterms:W3CDTF">2025-03-14T12:27:33Z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Finanzierungsrechnung (2007 - 2020)_d.xlsx</vt:lpwstr>
  </property>
  <property fmtid="{D5CDD505-2E9C-101B-9397-08002B2CF9AE}" pid="3" name="CustomUiType">
    <vt:lpwstr>2</vt:lpwstr>
  </property>
</Properties>
</file>