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98296\config\Desktop\Zeitreihen bis 2022\"/>
    </mc:Choice>
  </mc:AlternateContent>
  <bookViews>
    <workbookView xWindow="0" yWindow="0" windowWidth="17490" windowHeight="9770" firstSheet="2" activeTab="2"/>
  </bookViews>
  <sheets>
    <sheet name="_com.sap.ip.bi.xl.hiddensheet" sheetId="3" state="veryHidden" r:id="rId1"/>
    <sheet name="Hilfstabelle" sheetId="4" state="hidden" r:id="rId2"/>
    <sheet name="Compte de financement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62913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 l="1"/>
  <c r="F39" i="4"/>
  <c r="E39" i="4"/>
</calcChain>
</file>

<file path=xl/comments1.xml><?xml version="1.0" encoding="utf-8"?>
<comments xmlns="http://schemas.openxmlformats.org/spreadsheetml/2006/main">
  <authors>
    <author>Hostettler Daniel DaHo BIT</author>
  </authors>
  <commentList>
    <comment ref="C33" authorId="0" shapeId="0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<sst xmlns="http://schemas.openxmlformats.org/spreadsheetml/2006/main" count="406" uniqueCount="176">
  <si>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</si>
  <si>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</si>
  <si>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</si>
  <si>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</si>
  <si>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</si>
  <si>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</si>
  <si>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</si>
  <si>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</si>
  <si>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</si>
  <si>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</si>
  <si>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</si>
  <si>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</si>
  <si>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</si>
  <si>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</si>
  <si>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</si>
  <si>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</si>
  <si>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</si>
  <si>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</si>
  <si>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</si>
  <si>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</si>
  <si>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</si>
  <si>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</si>
  <si>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</si>
  <si>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</si>
  <si>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</si>
  <si>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</si>
  <si>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</si>
  <si>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</si>
  <si>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</si>
  <si>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</si>
  <si>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</si>
  <si>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</si>
  <si>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</si>
  <si>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</si>
  <si>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</si>
  <si>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</si>
  <si>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</si>
  <si>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</si>
  <si>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</si>
  <si>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</si>
  <si>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</si>
  <si>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</si>
  <si>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</si>
  <si>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Voranschläge des Bundes</t>
  </si>
  <si>
    <t>Einnahmen und Ausgaben nach Kontengruppen</t>
  </si>
  <si>
    <t>Finanzierungsrechnung VA [DS_1]</t>
  </si>
  <si>
    <t>Quellen:</t>
  </si>
  <si>
    <t>Bundesbeschlüsse über die Voranschläge</t>
  </si>
  <si>
    <t>Botschaft zum Voranschlag</t>
  </si>
  <si>
    <t>vom</t>
  </si>
  <si>
    <t>Botschaft zum Voranschlag (Datum)</t>
  </si>
  <si>
    <t>24.08.2016</t>
  </si>
  <si>
    <t>Sprachenschlüssel</t>
  </si>
  <si>
    <t/>
  </si>
  <si>
    <t>–</t>
  </si>
  <si>
    <t>Budgets de la Confédération</t>
  </si>
  <si>
    <t>Recettes et dépenses par groupe de comptes</t>
  </si>
  <si>
    <t>Budget</t>
  </si>
  <si>
    <t>mio CHF</t>
  </si>
  <si>
    <t>Solde de financement</t>
  </si>
  <si>
    <t>Solde de financement ordinaire</t>
  </si>
  <si>
    <t>Recettes ordinaires</t>
  </si>
  <si>
    <t>Recettes fiscales</t>
  </si>
  <si>
    <t>Impôt fédéral direct</t>
  </si>
  <si>
    <t>Impôt sur le revenu des personnes physiques</t>
  </si>
  <si>
    <t>Impôt sur le bénéfice net sur les personnes morales</t>
  </si>
  <si>
    <t>Impôt anticipé</t>
  </si>
  <si>
    <t>Impôt anticipé (Suisse)</t>
  </si>
  <si>
    <t>Retenue d'impôt, Etats-Unis</t>
  </si>
  <si>
    <t>Droits de timbre</t>
  </si>
  <si>
    <t>Droit de timbre d'émission</t>
  </si>
  <si>
    <t>Droit de timbre de négociation</t>
  </si>
  <si>
    <t>Droit sur les quittances de primes et autres</t>
  </si>
  <si>
    <t>Taxe sur la valeur ajoutée</t>
  </si>
  <si>
    <t>Ressources générales de la Confédération</t>
  </si>
  <si>
    <t>Fonds affectés</t>
  </si>
  <si>
    <t>Autres impôts à la consommation</t>
  </si>
  <si>
    <t>Impôt sur le tabac</t>
  </si>
  <si>
    <t>Impôt sur la bière</t>
  </si>
  <si>
    <t>Impôt sur les boissons spiritueuses</t>
  </si>
  <si>
    <t>Impôt sur les huiles minérales</t>
  </si>
  <si>
    <t>Supplément perçu sur le réseau</t>
  </si>
  <si>
    <t>Redevances sur la circulation</t>
  </si>
  <si>
    <t>Impôt sur les véhicules automobiles</t>
  </si>
  <si>
    <t>Redevance pour l'utilisation des routes nationales</t>
  </si>
  <si>
    <t>Redevance sur le trafic des poids lourds</t>
  </si>
  <si>
    <t>Droits de douane</t>
  </si>
  <si>
    <t>Impôt sur les maisons de jeu</t>
  </si>
  <si>
    <t>Taxes d'incitation</t>
  </si>
  <si>
    <t>Taxe d'incitation sur les COV</t>
  </si>
  <si>
    <t>Taxe pour l'assainissement des sites contaminés</t>
  </si>
  <si>
    <t>Taxe d'incitation sur les émissions de CO₂</t>
  </si>
  <si>
    <t>Autres recettes fiscales</t>
  </si>
  <si>
    <t>Patentes et concessions</t>
  </si>
  <si>
    <t>Part du bénéfice net de la Régie des alcools</t>
  </si>
  <si>
    <t>Distribution du bénéfice de la BNS</t>
  </si>
  <si>
    <t>Autres recettes des patentes et concessions</t>
  </si>
  <si>
    <t>Compensations</t>
  </si>
  <si>
    <t>Taxe d'exemption de l'obligation de servir</t>
  </si>
  <si>
    <t>Emoluments</t>
  </si>
  <si>
    <t>Compensations pour utilisations et prest. de serv.</t>
  </si>
  <si>
    <t>Ventes</t>
  </si>
  <si>
    <t>Remboursements</t>
  </si>
  <si>
    <t>Fiscalité de l'épargne UE</t>
  </si>
  <si>
    <t>Autres compensations</t>
  </si>
  <si>
    <t>Recettes diverses</t>
  </si>
  <si>
    <t>Recettes provenant d'immeubles</t>
  </si>
  <si>
    <t>Bénéfices sur immobilis. corpor. et incorporelles</t>
  </si>
  <si>
    <t>Recettes provenant de fonds de tiers et de cofinancements</t>
  </si>
  <si>
    <t>Autres recettes diverses</t>
  </si>
  <si>
    <t>Recettes financières</t>
  </si>
  <si>
    <t>Recettes d'intérêts</t>
  </si>
  <si>
    <t>Bénéfices de change</t>
  </si>
  <si>
    <t>Recettes de participations</t>
  </si>
  <si>
    <t>Recettes financières diverses</t>
  </si>
  <si>
    <t>Recettes d'investissement</t>
  </si>
  <si>
    <t>Immeubles</t>
  </si>
  <si>
    <t>Biens meubles</t>
  </si>
  <si>
    <t>Routes nationales</t>
  </si>
  <si>
    <t>Immobilisations incorporelles</t>
  </si>
  <si>
    <t>Prêts</t>
  </si>
  <si>
    <t>Participations</t>
  </si>
  <si>
    <t>Rembours. propres contributions à investissements</t>
  </si>
  <si>
    <t>Contributions à des investissements à redistribuer</t>
  </si>
  <si>
    <t>Dépenses ordinaires</t>
  </si>
  <si>
    <t>Dépenses propres</t>
  </si>
  <si>
    <t>Dépenses de personnel</t>
  </si>
  <si>
    <t>Rétribution du personnel (sans location de services)</t>
  </si>
  <si>
    <t>Cotisations de l'employeur</t>
  </si>
  <si>
    <t>Location de services</t>
  </si>
  <si>
    <t>Prest. employeur (y c. en cas retraite anticip./restructur.)</t>
  </si>
  <si>
    <t>Autres dépenses de personnel</t>
  </si>
  <si>
    <t>Dépenses de biens et serv. et dépenses d'exploit.</t>
  </si>
  <si>
    <t>Dépenses de matériel et de marchandises</t>
  </si>
  <si>
    <t>Dépenses d'exploitation</t>
  </si>
  <si>
    <t>Loyers et fermages</t>
  </si>
  <si>
    <t>Informatique</t>
  </si>
  <si>
    <t>Conseil et recherche sur mandat</t>
  </si>
  <si>
    <t>Dépenses d'exploitation de l'armée</t>
  </si>
  <si>
    <t>Prestations de service externes</t>
  </si>
  <si>
    <t>Autres dépenses d'exploitation</t>
  </si>
  <si>
    <t>Dépenses, routes nationales</t>
  </si>
  <si>
    <t>Dépenses d'armement</t>
  </si>
  <si>
    <t>Études de projets, essais et préparatifs d'achats</t>
  </si>
  <si>
    <t>Équipement personnel et matériel à renouveler</t>
  </si>
  <si>
    <t>Matériel d'armement</t>
  </si>
  <si>
    <t>Dépenses de transfert</t>
  </si>
  <si>
    <t>Parts de tiers aux recettes de la Confédération</t>
  </si>
  <si>
    <t>Parts des cantons</t>
  </si>
  <si>
    <t>Parts des assurances sociales</t>
  </si>
  <si>
    <t>Redistribution des taxes d'incitation</t>
  </si>
  <si>
    <t>Indemnités à des collectivités publiques</t>
  </si>
  <si>
    <t>Contributions à de propres institutions</t>
  </si>
  <si>
    <t>Contributions à des tiers</t>
  </si>
  <si>
    <t>Péréquation financière</t>
  </si>
  <si>
    <t>Organisations internationales</t>
  </si>
  <si>
    <t>Autres contributions à des tiers</t>
  </si>
  <si>
    <t>Contributions aux assurances sociales</t>
  </si>
  <si>
    <t>AVS/AI/AC</t>
  </si>
  <si>
    <t>Autres assurances sociales</t>
  </si>
  <si>
    <t>Dépenses financières</t>
  </si>
  <si>
    <t>Dépenses d'intérêts</t>
  </si>
  <si>
    <t>Dépenses d'intérêts, emprunts</t>
  </si>
  <si>
    <t>Dépenses d'intérêts, dépôts à terme</t>
  </si>
  <si>
    <t>Dépenses d'intérêts, instruments financiers</t>
  </si>
  <si>
    <t>Dépenses d'intérêts, avoirs de tiers</t>
  </si>
  <si>
    <t>Autres dépenses d'intérêts</t>
  </si>
  <si>
    <t>Pertes de change</t>
  </si>
  <si>
    <t>Dépenses de financement</t>
  </si>
  <si>
    <t>Dépenses financières diverses</t>
  </si>
  <si>
    <t>Dépenses d'investissement</t>
  </si>
  <si>
    <t>Stocks</t>
  </si>
  <si>
    <t>Propres contributions à des investissements</t>
  </si>
  <si>
    <t>Recettes extraordinaires</t>
  </si>
  <si>
    <t>Dépenses extraordinaires</t>
  </si>
  <si>
    <t>Sources: 2007-2022: Arrêtés fédéraux concernant les budgets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</si>
</sst>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,000"/>
    <numFmt numFmtId="165" formatCode="#,##0.00_ ;\-#,##0.00\ "/>
    <numFmt numFmtId="166" formatCode="&quot;[-] &quot;@"/>
    <numFmt numFmtId="167" formatCode="&quot;     &quot;@"/>
    <numFmt numFmtId="168" formatCode="&quot;          &quot;@"/>
    <numFmt numFmtId="169" formatCode="&quot;               &quot;@"/>
    <numFmt numFmtId="170" formatCode="#,##0;\-#,##0;\–"/>
  </numFmts>
  <fonts count="22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8"/>
      <color rgb="FF000000"/>
      <name val="Arial"/>
      <family val="2"/>
    </font>
    <font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D5E0F5"/>
        <bgColor rgb="FF000000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1"/>
      </top>
      <bottom style="thin">
        <color theme="4"/>
      </bottom>
      <diagonal/>
    </border>
  </borders>
  <cellStyleXfs count="60">
    <xf numFmtId="0" fontId="0" fillId="0" borderId="0"/>
    <xf numFmtId="0" fontId="5" fillId="2" borderId="2" applyNumberFormat="0" applyFill="0" applyAlignment="0" applyProtection="0">
      <alignment horizontal="left" vertical="center" indent="1"/>
    </xf>
    <xf numFmtId="165" fontId="2" fillId="0" borderId="2" applyNumberFormat="0">
      <alignment horizontal="right" vertical="center"/>
    </xf>
    <xf numFmtId="164" fontId="3" fillId="14" borderId="2" applyNumberFormat="0">
      <alignment horizontal="right" vertical="center"/>
    </xf>
    <xf numFmtId="0" fontId="4" fillId="2" borderId="2" applyNumberFormat="0" applyFill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Protection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164" fontId="3" fillId="12" borderId="2" applyNumberFormat="0" applyFill="0" applyAlignment="0" applyProtection="0">
      <alignment horizontal="right" vertical="center"/>
    </xf>
    <xf numFmtId="164" fontId="5" fillId="0" borderId="2" applyNumberFormat="0" applyProtection="0">
      <alignment horizontal="right" vertical="center"/>
    </xf>
    <xf numFmtId="164" fontId="6" fillId="5" borderId="2" applyNumberFormat="0" applyAlignment="0" applyProtection="0">
      <alignment horizontal="right" vertical="center" indent="1"/>
    </xf>
    <xf numFmtId="164" fontId="7" fillId="4" borderId="2" applyNumberFormat="0" applyAlignment="0" applyProtection="0">
      <alignment horizontal="right" vertical="center" indent="1"/>
    </xf>
    <xf numFmtId="164" fontId="7" fillId="3" borderId="3" applyNumberFormat="0" applyAlignment="0" applyProtection="0">
      <alignment horizontal="right" vertical="center" indent="1"/>
    </xf>
    <xf numFmtId="164" fontId="8" fillId="6" borderId="2" applyNumberFormat="0" applyAlignment="0" applyProtection="0">
      <alignment horizontal="right" vertical="center" indent="1"/>
    </xf>
    <xf numFmtId="164" fontId="8" fillId="7" borderId="2" applyNumberFormat="0" applyAlignment="0" applyProtection="0">
      <alignment horizontal="right" vertical="center" indent="1"/>
    </xf>
    <xf numFmtId="164" fontId="8" fillId="8" borderId="2" applyNumberFormat="0" applyAlignment="0" applyProtection="0">
      <alignment horizontal="right" vertical="center" indent="1"/>
    </xf>
    <xf numFmtId="164" fontId="9" fillId="9" borderId="2" applyNumberFormat="0" applyAlignment="0" applyProtection="0">
      <alignment horizontal="right" vertical="center" indent="1"/>
    </xf>
    <xf numFmtId="164" fontId="9" fillId="10" borderId="2" applyNumberFormat="0" applyAlignment="0" applyProtection="0">
      <alignment horizontal="right" vertical="center" indent="1"/>
    </xf>
    <xf numFmtId="164" fontId="9" fillId="11" borderId="2" applyNumberFormat="0" applyAlignment="0" applyProtection="0">
      <alignment horizontal="right" vertical="center" indent="1"/>
    </xf>
    <xf numFmtId="0" fontId="2" fillId="0" borderId="1" applyNumberFormat="0" applyFill="0" applyBorder="0" applyAlignment="0" applyProtection="0"/>
    <xf numFmtId="164" fontId="5" fillId="0" borderId="2" applyNumberFormat="0" applyAlignment="0" applyProtection="0">
      <alignment horizontal="left" vertical="center" indent="1"/>
    </xf>
    <xf numFmtId="0" fontId="5" fillId="14" borderId="4" applyNumberFormat="0" applyAlignment="0" applyProtection="0">
      <alignment horizontal="left" vertical="center" indent="1"/>
    </xf>
    <xf numFmtId="164" fontId="5" fillId="0" borderId="2" applyNumberFormat="0" applyProtection="0">
      <alignment horizontal="right" vertical="top" wrapTex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13" borderId="2" applyNumberFormat="0" applyAlignment="0" applyProtection="0"/>
    <xf numFmtId="0" fontId="5" fillId="13" borderId="2" applyAlignment="0" applyProtection="0"/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164" fontId="4" fillId="13" borderId="2" applyNumberFormat="0" applyProtection="0">
      <alignment horizontal="right" vertical="center"/>
    </xf>
    <xf numFmtId="0" fontId="4" fillId="13" borderId="2" applyNumberFormat="0" applyProtection="0">
      <alignment horizontal="right" vertical="center"/>
    </xf>
    <xf numFmtId="164" fontId="3" fillId="13" borderId="2" applyNumberFormat="0" applyProtection="0">
      <alignment horizontal="right" vertical="center"/>
    </xf>
    <xf numFmtId="0" fontId="5" fillId="14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164" fontId="18" fillId="17" borderId="12" applyNumberFormat="0" applyAlignment="0" applyProtection="0">
      <alignment horizontal="left" vertical="center" indent="1"/>
    </xf>
    <xf numFmtId="164" fontId="19" fillId="17" borderId="0" applyNumberFormat="0" applyAlignment="0" applyProtection="0">
      <alignment horizontal="left" vertical="center" indent="1"/>
    </xf>
    <xf numFmtId="0" fontId="20" fillId="0" borderId="13" applyNumberFormat="0" applyFont="0" applyFill="0" applyAlignment="0" applyProtection="0"/>
    <xf numFmtId="164" fontId="18" fillId="0" borderId="14" applyNumberFormat="0" applyFill="0" applyBorder="0" applyAlignment="0" applyProtection="0">
      <alignment horizontal="right" vertical="center"/>
    </xf>
    <xf numFmtId="0" fontId="1" fillId="0" borderId="0"/>
    <xf numFmtId="164" fontId="5" fillId="0" borderId="2" applyNumberFormat="0" applyAlignment="0" applyProtection="0">
      <alignment horizontal="left" vertical="center" indent="1"/>
    </xf>
    <xf numFmtId="164" fontId="21" fillId="0" borderId="0" applyNumberFormat="0" applyAlignment="0" applyProtection="0">
      <alignment horizontal="left" vertical="center" indent="1"/>
    </xf>
    <xf numFmtId="164" fontId="4" fillId="0" borderId="2" applyNumberFormat="0" applyFill="0" applyAlignment="0" applyProtection="0">
      <alignment horizontal="right" vertical="center"/>
    </xf>
    <xf numFmtId="0" fontId="4" fillId="18" borderId="2" applyNumberFormat="0" applyAlignment="0" applyProtection="0"/>
    <xf numFmtId="0" fontId="5" fillId="18" borderId="2" applyAlignment="0" applyProtection="0"/>
    <xf numFmtId="0" fontId="4" fillId="18" borderId="2" applyNumberFormat="0" applyAlignment="0" applyProtection="0">
      <alignment horizontal="left" vertical="center" indent="1"/>
    </xf>
    <xf numFmtId="0" fontId="4" fillId="18" borderId="2" applyNumberFormat="0" applyAlignment="0" applyProtection="0">
      <alignment horizontal="left" vertical="center" indent="1"/>
    </xf>
    <xf numFmtId="0" fontId="4" fillId="18" borderId="2" applyNumberFormat="0" applyAlignment="0" applyProtection="0">
      <alignment horizontal="left" vertical="center" indent="1"/>
    </xf>
    <xf numFmtId="164" fontId="4" fillId="18" borderId="2" applyNumberFormat="0" applyProtection="0">
      <alignment horizontal="right" vertical="center"/>
    </xf>
    <xf numFmtId="0" fontId="4" fillId="18" borderId="2" applyNumberFormat="0" applyProtection="0">
      <alignment horizontal="right" vertical="center"/>
    </xf>
    <xf numFmtId="164" fontId="3" fillId="18" borderId="2" applyNumberFormat="0" applyProtection="0">
      <alignment horizontal="right" vertical="center"/>
    </xf>
  </cellStyleXfs>
  <cellXfs count="53">
    <xf numFmtId="0" fontId="0" fillId="0" borderId="0" xfId="0"/>
    <xf numFmtId="0" fontId="0" fillId="15" borderId="0" xfId="0" applyFont="1" applyFill="1" applyAlignment="1" applyProtection="1">
      <alignment vertical="top" wrapText="1"/>
      <protection locked="0"/>
    </xf>
    <xf numFmtId="0" fontId="10" fillId="15" borderId="0" xfId="0" applyFont="1" applyFill="1" applyAlignment="1" applyProtection="1">
      <alignment vertical="top" wrapText="1"/>
      <protection locked="0"/>
    </xf>
    <xf numFmtId="0" fontId="0" fillId="16" borderId="0" xfId="0" applyFont="1" applyFill="1" applyAlignment="1" applyProtection="1">
      <alignment vertical="top" wrapText="1"/>
      <protection locked="0"/>
    </xf>
    <xf numFmtId="0" fontId="0" fillId="0" borderId="0" xfId="0" applyFont="1" applyProtection="1"/>
    <xf numFmtId="0" fontId="0" fillId="0" borderId="0" xfId="0" applyProtection="1"/>
    <xf numFmtId="0" fontId="0" fillId="15" borderId="0" xfId="0" applyFont="1" applyFill="1" applyProtection="1"/>
    <xf numFmtId="0" fontId="0" fillId="16" borderId="0" xfId="0" applyFont="1" applyFill="1" applyProtection="1"/>
    <xf numFmtId="0" fontId="3" fillId="0" borderId="0" xfId="0" applyFont="1" applyAlignment="1" applyProtection="1">
      <alignment textRotation="90"/>
    </xf>
    <xf numFmtId="0" fontId="3" fillId="0" borderId="0" xfId="0" applyFont="1" applyProtection="1"/>
    <xf numFmtId="0" fontId="0" fillId="15" borderId="0" xfId="0" applyFont="1" applyFill="1" applyAlignment="1" applyProtection="1">
      <alignment vertical="top" wrapText="1"/>
    </xf>
    <xf numFmtId="0" fontId="0" fillId="16" borderId="0" xfId="0" applyFont="1" applyFill="1" applyAlignment="1" applyProtection="1">
      <alignment vertical="top" wrapText="1"/>
    </xf>
    <xf numFmtId="0" fontId="3" fillId="0" borderId="0" xfId="0" applyFont="1" applyAlignment="1" applyProtection="1">
      <alignment vertical="top" textRotation="90" wrapText="1"/>
    </xf>
    <xf numFmtId="0" fontId="3" fillId="0" borderId="0" xfId="0" applyFont="1" applyAlignment="1" applyProtection="1">
      <alignment vertical="top" wrapText="1"/>
    </xf>
    <xf numFmtId="0" fontId="3" fillId="0" borderId="0" xfId="0" quotePrefix="1" applyFont="1" applyAlignment="1" applyProtection="1">
      <alignment vertical="top" wrapText="1"/>
    </xf>
    <xf numFmtId="14" fontId="0" fillId="16" borderId="0" xfId="0" quotePrefix="1" applyNumberFormat="1" applyFont="1" applyFill="1" applyAlignment="1" applyProtection="1">
      <alignment vertical="top" wrapText="1"/>
      <protection locked="0"/>
    </xf>
    <xf numFmtId="0" fontId="0" fillId="0" borderId="0" xfId="0" quotePrefix="1"/>
    <xf numFmtId="0" fontId="13" fillId="0" borderId="0" xfId="0" applyFont="1" applyAlignment="1">
      <alignment horizontal="left"/>
    </xf>
    <xf numFmtId="1" fontId="14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2" xfId="1" quotePrefix="1" applyNumberFormat="1" applyFont="1" applyFill="1" applyAlignment="1"/>
    <xf numFmtId="0" fontId="17" fillId="0" borderId="2" xfId="22" quotePrefix="1" applyNumberFormat="1" applyFont="1">
      <alignment horizontal="right" vertical="top" wrapText="1"/>
    </xf>
    <xf numFmtId="0" fontId="17" fillId="0" borderId="2" xfId="1" quotePrefix="1" applyNumberFormat="1" applyFont="1" applyFill="1" applyAlignment="1"/>
    <xf numFmtId="0" fontId="17" fillId="0" borderId="2" xfId="22" quotePrefix="1" applyNumberFormat="1" applyFont="1" applyAlignment="1">
      <alignment horizontal="right" vertical="top" wrapText="1"/>
    </xf>
    <xf numFmtId="0" fontId="16" fillId="0" borderId="7" xfId="23" quotePrefix="1" applyNumberFormat="1" applyFont="1" applyBorder="1" applyAlignment="1"/>
    <xf numFmtId="166" fontId="16" fillId="0" borderId="6" xfId="23" quotePrefix="1" applyNumberFormat="1" applyFont="1" applyBorder="1" applyAlignment="1"/>
    <xf numFmtId="0" fontId="16" fillId="0" borderId="5" xfId="24" quotePrefix="1" applyNumberFormat="1" applyFont="1" applyBorder="1" applyAlignment="1"/>
    <xf numFmtId="0" fontId="16" fillId="0" borderId="6" xfId="24" quotePrefix="1" applyNumberFormat="1" applyFont="1" applyBorder="1" applyAlignment="1"/>
    <xf numFmtId="0" fontId="16" fillId="0" borderId="8" xfId="25" quotePrefix="1" applyNumberFormat="1" applyFont="1" applyBorder="1" applyAlignment="1"/>
    <xf numFmtId="167" fontId="16" fillId="0" borderId="9" xfId="26" quotePrefix="1" applyNumberFormat="1" applyFont="1" applyBorder="1" applyAlignment="1"/>
    <xf numFmtId="167" fontId="17" fillId="0" borderId="6" xfId="27" quotePrefix="1" applyNumberFormat="1" applyFont="1" applyBorder="1" applyAlignment="1"/>
    <xf numFmtId="168" fontId="17" fillId="0" borderId="2" xfId="39" quotePrefix="1" applyNumberFormat="1" applyFont="1" applyAlignment="1"/>
    <xf numFmtId="167" fontId="17" fillId="0" borderId="2" xfId="27" quotePrefix="1" applyNumberFormat="1" applyFont="1" applyAlignment="1"/>
    <xf numFmtId="167" fontId="16" fillId="0" borderId="10" xfId="26" quotePrefix="1" applyNumberFormat="1" applyFont="1" applyBorder="1" applyAlignment="1"/>
    <xf numFmtId="169" fontId="17" fillId="0" borderId="2" xfId="39" quotePrefix="1" applyNumberFormat="1" applyFont="1" applyAlignment="1"/>
    <xf numFmtId="167" fontId="17" fillId="0" borderId="11" xfId="27" quotePrefix="1" applyNumberFormat="1" applyFont="1" applyBorder="1" applyAlignment="1"/>
    <xf numFmtId="167" fontId="17" fillId="0" borderId="0" xfId="27" quotePrefix="1" applyNumberFormat="1" applyFont="1" applyBorder="1" applyAlignment="1"/>
    <xf numFmtId="170" fontId="15" fillId="0" borderId="7" xfId="2" applyNumberFormat="1" applyFont="1" applyFill="1" applyBorder="1">
      <alignment horizontal="right" vertical="center"/>
    </xf>
    <xf numFmtId="170" fontId="14" fillId="0" borderId="6" xfId="2" applyNumberFormat="1" applyFont="1" applyFill="1" applyBorder="1">
      <alignment horizontal="right" vertical="center"/>
    </xf>
    <xf numFmtId="170" fontId="15" fillId="0" borderId="5" xfId="2" applyNumberFormat="1" applyFont="1" applyFill="1" applyBorder="1">
      <alignment horizontal="right" vertical="center"/>
    </xf>
    <xf numFmtId="170" fontId="15" fillId="0" borderId="6" xfId="2" applyNumberFormat="1" applyFont="1" applyFill="1" applyBorder="1">
      <alignment horizontal="right" vertical="center"/>
    </xf>
    <xf numFmtId="170" fontId="15" fillId="0" borderId="8" xfId="2" applyNumberFormat="1" applyFont="1" applyFill="1" applyBorder="1">
      <alignment horizontal="right" vertical="center"/>
    </xf>
    <xf numFmtId="170" fontId="15" fillId="0" borderId="9" xfId="2" applyNumberFormat="1" applyFont="1" applyFill="1" applyBorder="1">
      <alignment horizontal="right" vertical="center"/>
    </xf>
    <xf numFmtId="170" fontId="14" fillId="0" borderId="2" xfId="2" applyNumberFormat="1" applyFont="1" applyFill="1">
      <alignment horizontal="right" vertical="center"/>
    </xf>
    <xf numFmtId="170" fontId="15" fillId="0" borderId="10" xfId="2" applyNumberFormat="1" applyFont="1" applyFill="1" applyBorder="1">
      <alignment horizontal="right" vertical="center"/>
    </xf>
    <xf numFmtId="170" fontId="14" fillId="0" borderId="11" xfId="2" applyNumberFormat="1" applyFont="1" applyFill="1" applyBorder="1">
      <alignment horizontal="right" vertical="center"/>
    </xf>
    <xf numFmtId="170" fontId="14" fillId="0" borderId="0" xfId="2" applyNumberFormat="1" applyFont="1" applyFill="1" applyBorder="1">
      <alignment horizontal="right" vertical="center"/>
    </xf>
    <xf numFmtId="170" fontId="15" fillId="0" borderId="2" xfId="2" applyNumberFormat="1" applyFont="1" applyFill="1">
      <alignment horizontal="right" vertical="center"/>
    </xf>
    <xf numFmtId="167" fontId="17" fillId="0" borderId="2" xfId="27" quotePrefix="1" applyNumberFormat="1" applyFont="1" applyFill="1" applyAlignment="1"/>
    <xf numFmtId="168" fontId="17" fillId="0" borderId="2" xfId="39" quotePrefix="1" applyNumberFormat="1" applyFont="1" applyFill="1" applyAlignment="1"/>
    <xf numFmtId="0" fontId="16" fillId="0" borderId="15" xfId="24" quotePrefix="1" applyNumberFormat="1" applyFont="1" applyBorder="1" applyAlignment="1"/>
    <xf numFmtId="170" fontId="14" fillId="0" borderId="16" xfId="2" applyNumberFormat="1" applyFont="1" applyFill="1" applyBorder="1">
      <alignment horizontal="right" vertical="center"/>
    </xf>
  </cellXfs>
  <cellStyles count="60">
    <cellStyle name="SAPBorder" xfId="19"/>
    <cellStyle name="SAPDataCell" xfId="2"/>
    <cellStyle name="SAPDataRemoved" xfId="45"/>
    <cellStyle name="SAPDataRemoved 2" xfId="50"/>
    <cellStyle name="SAPDataTotalCell" xfId="3"/>
    <cellStyle name="SAPDimensionCell" xfId="1"/>
    <cellStyle name="SAPEditableDataCell" xfId="4"/>
    <cellStyle name="SAPEditableDataTotalCell" xfId="7"/>
    <cellStyle name="SAPEmphasized" xfId="28"/>
    <cellStyle name="SAPEmphasized 2" xfId="52"/>
    <cellStyle name="SAPEmphasizedEditableDataCell" xfId="30"/>
    <cellStyle name="SAPEmphasizedEditableDataCell 2" xfId="54"/>
    <cellStyle name="SAPEmphasizedEditableDataTotalCell" xfId="31"/>
    <cellStyle name="SAPEmphasizedEditableDataTotalCell 2" xfId="55"/>
    <cellStyle name="SAPEmphasizedLockedDataCell" xfId="34"/>
    <cellStyle name="SAPEmphasizedLockedDataCell 2" xfId="58"/>
    <cellStyle name="SAPEmphasizedLockedDataTotalCell" xfId="35"/>
    <cellStyle name="SAPEmphasizedLockedDataTotalCell 2" xfId="59"/>
    <cellStyle name="SAPEmphasizedReadonlyDataCell" xfId="32"/>
    <cellStyle name="SAPEmphasizedReadonlyDataCell 2" xfId="56"/>
    <cellStyle name="SAPEmphasizedReadonlyDataTotalCell" xfId="33"/>
    <cellStyle name="SAPEmphasizedReadonlyDataTotalCell 2" xfId="57"/>
    <cellStyle name="SAPEmphasizedTotal" xfId="29"/>
    <cellStyle name="SAPEmphasizedTotal 2" xfId="53"/>
    <cellStyle name="SAPError" xfId="46"/>
    <cellStyle name="SAPExceptionLevel1" xfId="10"/>
    <cellStyle name="SAPExceptionLevel2" xfId="11"/>
    <cellStyle name="SAPExceptionLevel3" xfId="12"/>
    <cellStyle name="SAPExceptionLevel4" xfId="13"/>
    <cellStyle name="SAPExceptionLevel5" xfId="14"/>
    <cellStyle name="SAPExceptionLevel6" xfId="15"/>
    <cellStyle name="SAPExceptionLevel7" xfId="16"/>
    <cellStyle name="SAPExceptionLevel8" xfId="17"/>
    <cellStyle name="SAPExceptionLevel9" xfId="18"/>
    <cellStyle name="SAPGroupingFillCell" xfId="44"/>
    <cellStyle name="SAPGroupingFillCell 2" xfId="49"/>
    <cellStyle name="SAPHierarchyCell" xfId="37"/>
    <cellStyle name="SAPHierarchyCell0" xfId="23"/>
    <cellStyle name="SAPHierarchyCell1" xfId="24"/>
    <cellStyle name="SAPHierarchyCell2" xfId="25"/>
    <cellStyle name="SAPHierarchyCell3" xfId="26"/>
    <cellStyle name="SAPHierarchyCell4" xfId="27"/>
    <cellStyle name="SAPHierarchyCell5" xfId="38"/>
    <cellStyle name="SAPHierarchyCell6" xfId="39"/>
    <cellStyle name="SAPHierarchyCell7" xfId="40"/>
    <cellStyle name="SAPHierarchyCell8" xfId="42"/>
    <cellStyle name="SAPHierarchyCell9" xfId="43"/>
    <cellStyle name="SAPHierarchyOddCell" xfId="41"/>
    <cellStyle name="SAPLockedDataCell" xfId="6"/>
    <cellStyle name="SAPLockedDataTotalCell" xfId="9"/>
    <cellStyle name="SAPMemberCell" xfId="20"/>
    <cellStyle name="SAPMemberCellX" xfId="22"/>
    <cellStyle name="SAPMemberTotalCell" xfId="21"/>
    <cellStyle name="SAPMemberTotalCellX" xfId="36"/>
    <cellStyle name="SAPMessageText" xfId="47"/>
    <cellStyle name="SAPMessageText 2" xfId="51"/>
    <cellStyle name="SAPReadonlyDataCell" xfId="5"/>
    <cellStyle name="SAPReadonlyDataTotalCell" xfId="8"/>
    <cellStyle name="Standard" xfId="0" builtinId="0" customBuiltin="1"/>
    <cellStyle name="Standard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  <customProperties>
    <customPr name="_pios_id" r:id="rId1"/>
    <customPr name="serializedData2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topLeftCell="B13" workbookViewId="0">
      <selection activeCell="D49" sqref="D49"/>
    </sheetView>
  </sheetViews>
  <sheetFormatPr baseColWidth="10" defaultColWidth="11.453125" defaultRowHeight="12.5" x14ac:dyDescent="0.25"/>
  <cols>
    <col min="1" max="1" width="4" style="4" hidden="1" customWidth="1"/>
    <col min="2" max="2" width="4" style="4" bestFit="1" customWidth="1"/>
    <col min="3" max="7" width="40.7265625" style="4" customWidth="1"/>
    <col min="8" max="8" width="16.81640625" style="4" customWidth="1"/>
    <col min="9" max="9" width="9.54296875" style="4" customWidth="1"/>
    <col min="10" max="16384" width="11.453125" style="4"/>
  </cols>
  <sheetData>
    <row r="1" spans="1:9" x14ac:dyDescent="0.25">
      <c r="B1" s="5"/>
      <c r="C1" s="6" t="s">
        <v>10</v>
      </c>
      <c r="D1" s="7" t="s">
        <v>11</v>
      </c>
      <c r="H1" s="16" t="s">
        <v>52</v>
      </c>
    </row>
    <row r="2" spans="1:9" x14ac:dyDescent="0.25">
      <c r="B2" s="5"/>
      <c r="H2" s="16" t="s">
        <v>28</v>
      </c>
    </row>
    <row r="3" spans="1:9" ht="49.5" x14ac:dyDescent="0.3">
      <c r="A3" s="8" t="s">
        <v>12</v>
      </c>
      <c r="B3" s="12" t="s">
        <v>13</v>
      </c>
      <c r="C3" s="13" t="s">
        <v>14</v>
      </c>
      <c r="D3" s="14" t="s">
        <v>28</v>
      </c>
      <c r="E3" s="14" t="s">
        <v>29</v>
      </c>
      <c r="F3" s="14" t="s">
        <v>30</v>
      </c>
      <c r="G3" s="14" t="s">
        <v>31</v>
      </c>
      <c r="H3" s="9" t="s">
        <v>15</v>
      </c>
      <c r="I3" s="5"/>
    </row>
    <row r="4" spans="1:9" x14ac:dyDescent="0.25">
      <c r="A4" s="4">
        <v>2</v>
      </c>
      <c r="B4" s="10">
        <v>1</v>
      </c>
      <c r="C4" s="1" t="s">
        <v>0</v>
      </c>
      <c r="D4" s="1" t="s">
        <v>0</v>
      </c>
      <c r="E4" s="1" t="s">
        <v>37</v>
      </c>
      <c r="F4" s="2"/>
      <c r="G4" s="1"/>
      <c r="H4" s="6" t="str">
        <f t="shared" ref="H4:H35" si="0">IF(HLOOKUP(SAPSprache,Sprachtexte,A4,FALSE)=0,"",(HLOOKUP(SAPSprache,Sprachtexte,A4,FALSE)))</f>
        <v xml:space="preserve">Infoblatt zu Bericht: </v>
      </c>
      <c r="I4" s="5"/>
    </row>
    <row r="5" spans="1:9" x14ac:dyDescent="0.25">
      <c r="A5" s="4">
        <v>3</v>
      </c>
      <c r="B5" s="10">
        <v>2</v>
      </c>
      <c r="C5" s="1" t="s">
        <v>9</v>
      </c>
      <c r="D5" s="1" t="s">
        <v>9</v>
      </c>
      <c r="E5" s="1" t="s">
        <v>16</v>
      </c>
      <c r="F5" s="2"/>
      <c r="G5" s="1"/>
      <c r="H5" s="6" t="str">
        <f t="shared" si="0"/>
        <v>Allgemeine Informationen:</v>
      </c>
    </row>
    <row r="6" spans="1:9" x14ac:dyDescent="0.25">
      <c r="A6" s="4">
        <v>4</v>
      </c>
      <c r="B6" s="10">
        <v>3</v>
      </c>
      <c r="C6" s="1" t="s">
        <v>1</v>
      </c>
      <c r="D6" s="1" t="s">
        <v>1</v>
      </c>
      <c r="E6" s="1" t="s">
        <v>38</v>
      </c>
      <c r="F6" s="2"/>
      <c r="G6" s="1"/>
      <c r="H6" s="6" t="str">
        <f t="shared" si="0"/>
        <v>Berichtsinformationen</v>
      </c>
    </row>
    <row r="7" spans="1:9" x14ac:dyDescent="0.25">
      <c r="A7" s="4">
        <v>5</v>
      </c>
      <c r="B7" s="10">
        <v>4</v>
      </c>
      <c r="C7" s="1" t="s">
        <v>2</v>
      </c>
      <c r="D7" s="1" t="s">
        <v>2</v>
      </c>
      <c r="E7" s="1" t="s">
        <v>17</v>
      </c>
      <c r="F7" s="2"/>
      <c r="G7" s="1"/>
      <c r="H7" s="6" t="str">
        <f t="shared" si="0"/>
        <v>Berichtsname</v>
      </c>
    </row>
    <row r="8" spans="1:9" x14ac:dyDescent="0.25">
      <c r="A8" s="4">
        <v>6</v>
      </c>
      <c r="B8" s="10">
        <v>5</v>
      </c>
      <c r="C8" s="1" t="s">
        <v>3</v>
      </c>
      <c r="D8" s="1" t="s">
        <v>3</v>
      </c>
      <c r="E8" s="1" t="s">
        <v>39</v>
      </c>
      <c r="F8" s="2"/>
      <c r="G8" s="1"/>
      <c r="H8" s="6" t="str">
        <f t="shared" si="0"/>
        <v>Benutzer</v>
      </c>
    </row>
    <row r="9" spans="1:9" x14ac:dyDescent="0.25">
      <c r="A9" s="4">
        <v>7</v>
      </c>
      <c r="B9" s="10">
        <v>6</v>
      </c>
      <c r="C9" s="1" t="s">
        <v>5</v>
      </c>
      <c r="D9" s="1" t="s">
        <v>5</v>
      </c>
      <c r="E9" s="1" t="s">
        <v>40</v>
      </c>
      <c r="F9" s="2"/>
      <c r="G9" s="1"/>
      <c r="H9" s="6" t="str">
        <f t="shared" si="0"/>
        <v>Letzte Datenaktualisierung</v>
      </c>
    </row>
    <row r="10" spans="1:9" x14ac:dyDescent="0.25">
      <c r="A10" s="4">
        <v>8</v>
      </c>
      <c r="B10" s="10">
        <v>7</v>
      </c>
      <c r="C10" s="1" t="s">
        <v>6</v>
      </c>
      <c r="D10" s="1" t="s">
        <v>6</v>
      </c>
      <c r="E10" s="1" t="s">
        <v>41</v>
      </c>
      <c r="F10" s="2"/>
      <c r="G10" s="1"/>
      <c r="H10" s="6" t="str">
        <f t="shared" si="0"/>
        <v>Stichtag</v>
      </c>
    </row>
    <row r="11" spans="1:9" x14ac:dyDescent="0.25">
      <c r="A11" s="4">
        <v>9</v>
      </c>
      <c r="B11" s="10">
        <v>8</v>
      </c>
      <c r="C11" s="1" t="s">
        <v>7</v>
      </c>
      <c r="D11" s="1" t="s">
        <v>7</v>
      </c>
      <c r="E11" s="1" t="s">
        <v>42</v>
      </c>
      <c r="F11" s="2"/>
      <c r="G11" s="1"/>
      <c r="H11" s="6" t="str">
        <f t="shared" si="0"/>
        <v>Filter</v>
      </c>
    </row>
    <row r="12" spans="1:9" x14ac:dyDescent="0.25">
      <c r="A12" s="4">
        <v>10</v>
      </c>
      <c r="B12" s="10">
        <v>9</v>
      </c>
      <c r="C12" s="1" t="s">
        <v>8</v>
      </c>
      <c r="D12" s="1" t="s">
        <v>8</v>
      </c>
      <c r="E12" s="1" t="s">
        <v>18</v>
      </c>
      <c r="F12" s="2"/>
      <c r="G12" s="1"/>
      <c r="H12" s="6" t="str">
        <f t="shared" si="0"/>
        <v>Selektionen / Variablen</v>
      </c>
    </row>
    <row r="13" spans="1:9" x14ac:dyDescent="0.25">
      <c r="A13" s="4">
        <v>11</v>
      </c>
      <c r="B13" s="10">
        <v>10</v>
      </c>
      <c r="C13" s="1"/>
      <c r="D13" s="1"/>
      <c r="E13" s="1"/>
      <c r="F13" s="1"/>
      <c r="G13" s="1"/>
      <c r="H13" s="6" t="str">
        <f t="shared" si="0"/>
        <v/>
      </c>
    </row>
    <row r="14" spans="1:9" x14ac:dyDescent="0.25">
      <c r="A14" s="4">
        <v>12</v>
      </c>
      <c r="B14" s="10">
        <v>11</v>
      </c>
      <c r="C14" s="1"/>
      <c r="D14" s="1"/>
      <c r="E14" s="1"/>
      <c r="F14" s="1"/>
      <c r="G14" s="1"/>
      <c r="H14" s="6" t="str">
        <f t="shared" si="0"/>
        <v/>
      </c>
    </row>
    <row r="15" spans="1:9" x14ac:dyDescent="0.25">
      <c r="A15" s="4">
        <v>13</v>
      </c>
      <c r="B15" s="10">
        <v>12</v>
      </c>
      <c r="C15" s="1"/>
      <c r="D15" s="1"/>
      <c r="E15" s="1"/>
      <c r="F15" s="1"/>
      <c r="G15" s="1"/>
      <c r="H15" s="6" t="str">
        <f t="shared" si="0"/>
        <v/>
      </c>
    </row>
    <row r="16" spans="1:9" x14ac:dyDescent="0.25">
      <c r="A16" s="4">
        <v>14</v>
      </c>
      <c r="B16" s="10">
        <v>13</v>
      </c>
      <c r="C16" s="1"/>
      <c r="D16" s="1"/>
      <c r="E16" s="1"/>
      <c r="F16" s="1"/>
      <c r="G16" s="1"/>
      <c r="H16" s="6" t="str">
        <f t="shared" si="0"/>
        <v/>
      </c>
    </row>
    <row r="17" spans="1:8" x14ac:dyDescent="0.25">
      <c r="A17" s="4">
        <v>15</v>
      </c>
      <c r="B17" s="10">
        <v>14</v>
      </c>
      <c r="C17" s="1"/>
      <c r="D17" s="1"/>
      <c r="E17" s="1"/>
      <c r="F17" s="1"/>
      <c r="G17" s="1"/>
      <c r="H17" s="6" t="str">
        <f t="shared" si="0"/>
        <v/>
      </c>
    </row>
    <row r="18" spans="1:8" x14ac:dyDescent="0.25">
      <c r="A18" s="4">
        <v>16</v>
      </c>
      <c r="B18" s="10">
        <v>15</v>
      </c>
      <c r="C18" s="1"/>
      <c r="D18" s="1"/>
      <c r="E18" s="1"/>
      <c r="F18" s="1"/>
      <c r="G18" s="1"/>
      <c r="H18" s="6" t="str">
        <f t="shared" si="0"/>
        <v/>
      </c>
    </row>
    <row r="19" spans="1:8" x14ac:dyDescent="0.25">
      <c r="A19" s="4">
        <v>17</v>
      </c>
      <c r="B19" s="10">
        <v>16</v>
      </c>
      <c r="C19" s="1"/>
      <c r="D19" s="1"/>
      <c r="E19" s="1"/>
      <c r="F19" s="1"/>
      <c r="G19" s="1"/>
      <c r="H19" s="6" t="str">
        <f t="shared" si="0"/>
        <v/>
      </c>
    </row>
    <row r="20" spans="1:8" x14ac:dyDescent="0.25">
      <c r="A20" s="4">
        <v>18</v>
      </c>
      <c r="B20" s="10">
        <v>17</v>
      </c>
      <c r="C20" s="1"/>
      <c r="D20" s="1"/>
      <c r="E20" s="1"/>
      <c r="F20" s="1"/>
      <c r="G20" s="1"/>
      <c r="H20" s="6" t="str">
        <f t="shared" si="0"/>
        <v/>
      </c>
    </row>
    <row r="21" spans="1:8" x14ac:dyDescent="0.25">
      <c r="A21" s="4">
        <v>19</v>
      </c>
      <c r="B21" s="10">
        <v>18</v>
      </c>
      <c r="C21" s="1"/>
      <c r="D21" s="1"/>
      <c r="E21" s="1"/>
      <c r="F21" s="1"/>
      <c r="G21" s="1"/>
      <c r="H21" s="6" t="str">
        <f t="shared" si="0"/>
        <v/>
      </c>
    </row>
    <row r="22" spans="1:8" x14ac:dyDescent="0.25">
      <c r="A22" s="4">
        <v>20</v>
      </c>
      <c r="B22" s="10">
        <v>19</v>
      </c>
      <c r="C22" s="1"/>
      <c r="D22" s="1"/>
      <c r="E22" s="1"/>
      <c r="F22" s="1"/>
      <c r="G22" s="1"/>
      <c r="H22" s="6" t="str">
        <f t="shared" si="0"/>
        <v/>
      </c>
    </row>
    <row r="23" spans="1:8" x14ac:dyDescent="0.25">
      <c r="A23" s="4">
        <v>21</v>
      </c>
      <c r="B23" s="10">
        <v>20</v>
      </c>
      <c r="C23" s="1"/>
      <c r="D23" s="1"/>
      <c r="E23" s="1"/>
      <c r="F23" s="1"/>
      <c r="G23" s="1"/>
      <c r="H23" s="6" t="str">
        <f t="shared" si="0"/>
        <v/>
      </c>
    </row>
    <row r="24" spans="1:8" x14ac:dyDescent="0.25">
      <c r="A24" s="4">
        <v>22</v>
      </c>
      <c r="B24" s="10">
        <v>21</v>
      </c>
      <c r="C24" s="1"/>
      <c r="D24" s="1"/>
      <c r="E24" s="1"/>
      <c r="F24" s="1"/>
      <c r="G24" s="1"/>
      <c r="H24" s="6" t="str">
        <f t="shared" si="0"/>
        <v/>
      </c>
    </row>
    <row r="25" spans="1:8" x14ac:dyDescent="0.25">
      <c r="A25" s="4">
        <v>23</v>
      </c>
      <c r="B25" s="10">
        <v>22</v>
      </c>
      <c r="C25" s="1"/>
      <c r="D25" s="1"/>
      <c r="E25" s="1"/>
      <c r="F25" s="1"/>
      <c r="G25" s="1"/>
      <c r="H25" s="6" t="str">
        <f t="shared" si="0"/>
        <v/>
      </c>
    </row>
    <row r="26" spans="1:8" x14ac:dyDescent="0.25">
      <c r="A26" s="4">
        <v>24</v>
      </c>
      <c r="B26" s="10">
        <v>23</v>
      </c>
      <c r="C26" s="1"/>
      <c r="D26" s="1"/>
      <c r="E26" s="1"/>
      <c r="F26" s="1"/>
      <c r="G26" s="1"/>
      <c r="H26" s="6" t="str">
        <f t="shared" si="0"/>
        <v/>
      </c>
    </row>
    <row r="27" spans="1:8" x14ac:dyDescent="0.25">
      <c r="A27" s="4">
        <v>25</v>
      </c>
      <c r="B27" s="10">
        <v>24</v>
      </c>
      <c r="C27" s="1"/>
      <c r="D27" s="1"/>
      <c r="E27" s="1"/>
      <c r="F27" s="1"/>
      <c r="G27" s="1"/>
      <c r="H27" s="6" t="str">
        <f t="shared" si="0"/>
        <v/>
      </c>
    </row>
    <row r="28" spans="1:8" x14ac:dyDescent="0.25">
      <c r="A28" s="4">
        <v>26</v>
      </c>
      <c r="B28" s="10">
        <v>25</v>
      </c>
      <c r="C28" s="1"/>
      <c r="D28" s="1"/>
      <c r="E28" s="1"/>
      <c r="F28" s="1"/>
      <c r="G28" s="1"/>
      <c r="H28" s="6" t="str">
        <f t="shared" si="0"/>
        <v/>
      </c>
    </row>
    <row r="29" spans="1:8" x14ac:dyDescent="0.25">
      <c r="A29" s="4">
        <v>27</v>
      </c>
      <c r="B29" s="10">
        <v>26</v>
      </c>
      <c r="C29" s="1"/>
      <c r="D29" s="1"/>
      <c r="E29" s="1"/>
      <c r="F29" s="1"/>
      <c r="G29" s="1"/>
      <c r="H29" s="6" t="str">
        <f t="shared" si="0"/>
        <v/>
      </c>
    </row>
    <row r="30" spans="1:8" x14ac:dyDescent="0.25">
      <c r="A30" s="4">
        <v>28</v>
      </c>
      <c r="B30" s="10">
        <v>27</v>
      </c>
      <c r="C30" s="1"/>
      <c r="D30" s="1"/>
      <c r="E30" s="1"/>
      <c r="F30" s="1"/>
      <c r="G30" s="1"/>
      <c r="H30" s="6" t="str">
        <f t="shared" si="0"/>
        <v/>
      </c>
    </row>
    <row r="31" spans="1:8" x14ac:dyDescent="0.25">
      <c r="A31" s="4">
        <v>29</v>
      </c>
      <c r="B31" s="10">
        <v>28</v>
      </c>
      <c r="C31" s="1"/>
      <c r="D31" s="1"/>
      <c r="E31" s="1"/>
      <c r="F31" s="1"/>
      <c r="G31" s="1"/>
      <c r="H31" s="6" t="str">
        <f t="shared" si="0"/>
        <v/>
      </c>
    </row>
    <row r="32" spans="1:8" x14ac:dyDescent="0.25">
      <c r="A32" s="4">
        <v>30</v>
      </c>
      <c r="B32" s="10">
        <v>29</v>
      </c>
      <c r="C32" s="1"/>
      <c r="D32" s="1"/>
      <c r="E32" s="1"/>
      <c r="F32" s="1"/>
      <c r="G32" s="1"/>
      <c r="H32" s="6" t="str">
        <f t="shared" si="0"/>
        <v/>
      </c>
    </row>
    <row r="33" spans="1:8" x14ac:dyDescent="0.25">
      <c r="A33" s="4">
        <v>31</v>
      </c>
      <c r="B33" s="10">
        <v>30</v>
      </c>
      <c r="C33" s="10" t="s">
        <v>36</v>
      </c>
      <c r="D33" s="10" t="s">
        <v>33</v>
      </c>
      <c r="E33" s="10" t="s">
        <v>32</v>
      </c>
      <c r="F33" s="10" t="s">
        <v>35</v>
      </c>
      <c r="G33" s="10" t="s">
        <v>34</v>
      </c>
      <c r="H33" s="6" t="str">
        <f t="shared" si="0"/>
        <v>[$-807]</v>
      </c>
    </row>
    <row r="34" spans="1:8" x14ac:dyDescent="0.25">
      <c r="A34" s="4">
        <v>32</v>
      </c>
      <c r="B34" s="11">
        <v>31</v>
      </c>
      <c r="C34" s="3" t="s">
        <v>19</v>
      </c>
      <c r="D34" s="3"/>
      <c r="E34" s="3"/>
      <c r="F34" s="3"/>
      <c r="G34" s="3"/>
      <c r="H34" s="6" t="str">
        <f t="shared" si="0"/>
        <v/>
      </c>
    </row>
    <row r="35" spans="1:8" x14ac:dyDescent="0.25">
      <c r="A35" s="4">
        <v>33</v>
      </c>
      <c r="B35" s="11">
        <v>32</v>
      </c>
      <c r="C35" s="3" t="s">
        <v>20</v>
      </c>
      <c r="D35" s="3"/>
      <c r="E35" s="3"/>
      <c r="F35" s="3"/>
      <c r="G35" s="3"/>
      <c r="H35" s="6" t="str">
        <f t="shared" si="0"/>
        <v/>
      </c>
    </row>
    <row r="36" spans="1:8" x14ac:dyDescent="0.25">
      <c r="A36" s="4">
        <v>34</v>
      </c>
      <c r="B36" s="11">
        <v>33</v>
      </c>
      <c r="C36" s="3" t="s">
        <v>21</v>
      </c>
      <c r="D36" s="3"/>
      <c r="E36" s="3"/>
      <c r="F36" s="3"/>
      <c r="G36" s="3"/>
      <c r="H36" s="6" t="str">
        <f t="shared" ref="H36:H67" si="1">IF(HLOOKUP(SAPSprache,Sprachtexte,A36,FALSE)=0,"",(HLOOKUP(SAPSprache,Sprachtexte,A36,FALSE)))</f>
        <v/>
      </c>
    </row>
    <row r="37" spans="1:8" x14ac:dyDescent="0.25">
      <c r="A37" s="4">
        <v>35</v>
      </c>
      <c r="B37" s="11">
        <v>34</v>
      </c>
      <c r="C37" s="3" t="s">
        <v>22</v>
      </c>
      <c r="D37" s="3" t="s">
        <v>43</v>
      </c>
      <c r="E37" s="3"/>
      <c r="F37" s="3"/>
      <c r="G37" s="3"/>
      <c r="H37" s="6" t="str">
        <f t="shared" si="1"/>
        <v>Voranschläge des Bundes</v>
      </c>
    </row>
    <row r="38" spans="1:8" x14ac:dyDescent="0.25">
      <c r="A38" s="4">
        <v>36</v>
      </c>
      <c r="B38" s="11">
        <v>35</v>
      </c>
      <c r="C38" s="3" t="s">
        <v>23</v>
      </c>
      <c r="D38" s="3" t="s">
        <v>44</v>
      </c>
      <c r="E38" s="3"/>
      <c r="F38" s="3"/>
      <c r="G38" s="3"/>
      <c r="H38" s="6" t="str">
        <f t="shared" si="1"/>
        <v>Einnahmen und Ausgaben nach Kontengruppen</v>
      </c>
    </row>
    <row r="39" spans="1:8" x14ac:dyDescent="0.25">
      <c r="A39" s="4">
        <v>37</v>
      </c>
      <c r="B39" s="11">
        <v>36</v>
      </c>
      <c r="C39" s="3" t="s">
        <v>4</v>
      </c>
      <c r="D39" s="3" t="s">
        <v>45</v>
      </c>
      <c r="E39" s="3" t="str">
        <f>D39</f>
        <v>Finanzierungsrechnung VA [DS_1]</v>
      </c>
      <c r="F39" s="3" t="str">
        <f>D39</f>
        <v>Finanzierungsrechnung VA [DS_1]</v>
      </c>
      <c r="G39" s="3" t="str">
        <f>D39</f>
        <v>Finanzierungsrechnung VA [DS_1]</v>
      </c>
      <c r="H39" s="6" t="str">
        <f t="shared" si="1"/>
        <v>Finanzierungsrechnung VA [DS_1]</v>
      </c>
    </row>
    <row r="40" spans="1:8" x14ac:dyDescent="0.25">
      <c r="A40" s="4">
        <v>38</v>
      </c>
      <c r="B40" s="11">
        <v>37</v>
      </c>
      <c r="C40" s="3" t="s">
        <v>24</v>
      </c>
      <c r="D40" s="3"/>
      <c r="E40" s="3"/>
      <c r="F40" s="3"/>
      <c r="G40" s="3"/>
      <c r="H40" s="6" t="str">
        <f t="shared" si="1"/>
        <v/>
      </c>
    </row>
    <row r="41" spans="1:8" x14ac:dyDescent="0.25">
      <c r="A41" s="4">
        <v>39</v>
      </c>
      <c r="B41" s="11">
        <v>38</v>
      </c>
      <c r="C41" s="3" t="s">
        <v>25</v>
      </c>
      <c r="D41" s="3"/>
      <c r="E41" s="3"/>
      <c r="F41" s="3"/>
      <c r="G41" s="3"/>
      <c r="H41" s="6" t="str">
        <f t="shared" si="1"/>
        <v/>
      </c>
    </row>
    <row r="42" spans="1:8" x14ac:dyDescent="0.25">
      <c r="A42" s="4">
        <v>40</v>
      </c>
      <c r="B42" s="11">
        <v>39</v>
      </c>
      <c r="C42" s="3" t="s">
        <v>26</v>
      </c>
      <c r="D42" s="3"/>
      <c r="E42" s="3"/>
      <c r="F42" s="3"/>
      <c r="G42" s="3"/>
      <c r="H42" s="6" t="str">
        <f t="shared" si="1"/>
        <v/>
      </c>
    </row>
    <row r="43" spans="1:8" x14ac:dyDescent="0.25">
      <c r="A43" s="4">
        <v>41</v>
      </c>
      <c r="B43" s="11">
        <v>40</v>
      </c>
      <c r="C43" s="3" t="s">
        <v>27</v>
      </c>
      <c r="D43" s="3"/>
      <c r="E43" s="3"/>
      <c r="F43" s="3"/>
      <c r="G43" s="3"/>
      <c r="H43" s="6" t="str">
        <f t="shared" si="1"/>
        <v/>
      </c>
    </row>
    <row r="44" spans="1:8" x14ac:dyDescent="0.25">
      <c r="A44" s="4">
        <v>42</v>
      </c>
      <c r="B44" s="11">
        <v>41</v>
      </c>
      <c r="C44" s="3" t="s">
        <v>46</v>
      </c>
      <c r="D44" s="3" t="s">
        <v>46</v>
      </c>
      <c r="E44" s="3"/>
      <c r="F44" s="3"/>
      <c r="G44" s="3"/>
      <c r="H44" s="6" t="str">
        <f t="shared" si="1"/>
        <v>Quellen:</v>
      </c>
    </row>
    <row r="45" spans="1:8" x14ac:dyDescent="0.25">
      <c r="A45" s="4">
        <v>43</v>
      </c>
      <c r="B45" s="11">
        <v>42</v>
      </c>
      <c r="C45" s="3" t="s">
        <v>47</v>
      </c>
      <c r="D45" s="3" t="s">
        <v>47</v>
      </c>
      <c r="E45" s="3"/>
      <c r="F45" s="3"/>
      <c r="G45" s="3"/>
      <c r="H45" s="6" t="str">
        <f t="shared" si="1"/>
        <v>Bundesbeschlüsse über die Voranschläge</v>
      </c>
    </row>
    <row r="46" spans="1:8" x14ac:dyDescent="0.25">
      <c r="A46" s="4">
        <v>44</v>
      </c>
      <c r="B46" s="11">
        <v>43</v>
      </c>
      <c r="C46" s="3" t="s">
        <v>48</v>
      </c>
      <c r="D46" s="3" t="s">
        <v>48</v>
      </c>
      <c r="E46" s="3"/>
      <c r="F46" s="3"/>
      <c r="G46" s="3"/>
      <c r="H46" s="6" t="str">
        <f t="shared" si="1"/>
        <v>Botschaft zum Voranschlag</v>
      </c>
    </row>
    <row r="47" spans="1:8" x14ac:dyDescent="0.25">
      <c r="A47" s="4">
        <v>45</v>
      </c>
      <c r="B47" s="11">
        <v>44</v>
      </c>
      <c r="C47" s="3" t="s">
        <v>49</v>
      </c>
      <c r="D47" s="3" t="s">
        <v>49</v>
      </c>
      <c r="E47" s="3"/>
      <c r="F47" s="3"/>
      <c r="G47" s="3"/>
      <c r="H47" s="6" t="str">
        <f t="shared" si="1"/>
        <v>vom</v>
      </c>
    </row>
    <row r="48" spans="1:8" x14ac:dyDescent="0.25">
      <c r="A48" s="4">
        <v>46</v>
      </c>
      <c r="B48" s="11">
        <v>45</v>
      </c>
      <c r="C48" s="3" t="s">
        <v>50</v>
      </c>
      <c r="D48" s="15" t="s">
        <v>51</v>
      </c>
      <c r="E48" s="3"/>
      <c r="F48" s="3"/>
      <c r="G48" s="3"/>
      <c r="H48" s="6" t="str">
        <f t="shared" si="1"/>
        <v>24.08.2016</v>
      </c>
    </row>
    <row r="49" spans="1:8" x14ac:dyDescent="0.25">
      <c r="A49" s="4">
        <v>47</v>
      </c>
      <c r="B49" s="11">
        <v>46</v>
      </c>
      <c r="C49" s="3"/>
      <c r="D49" s="3"/>
      <c r="E49" s="3"/>
      <c r="F49" s="3"/>
      <c r="G49" s="3"/>
      <c r="H49" s="6" t="str">
        <f t="shared" si="1"/>
        <v/>
      </c>
    </row>
    <row r="50" spans="1:8" x14ac:dyDescent="0.25">
      <c r="A50" s="4">
        <v>48</v>
      </c>
      <c r="B50" s="11">
        <v>47</v>
      </c>
      <c r="C50" s="3"/>
      <c r="D50" s="3"/>
      <c r="E50" s="3"/>
      <c r="F50" s="3"/>
      <c r="G50" s="3"/>
      <c r="H50" s="6" t="str">
        <f t="shared" si="1"/>
        <v/>
      </c>
    </row>
    <row r="51" spans="1:8" x14ac:dyDescent="0.25">
      <c r="A51" s="4">
        <v>49</v>
      </c>
      <c r="B51" s="11">
        <v>48</v>
      </c>
      <c r="C51" s="3"/>
      <c r="D51" s="3"/>
      <c r="E51" s="3"/>
      <c r="F51" s="3"/>
      <c r="G51" s="3"/>
      <c r="H51" s="6" t="str">
        <f t="shared" si="1"/>
        <v/>
      </c>
    </row>
    <row r="52" spans="1:8" x14ac:dyDescent="0.25">
      <c r="A52" s="4">
        <v>50</v>
      </c>
      <c r="B52" s="11">
        <v>49</v>
      </c>
      <c r="C52" s="3"/>
      <c r="D52" s="3"/>
      <c r="E52" s="3"/>
      <c r="F52" s="3"/>
      <c r="G52" s="3"/>
      <c r="H52" s="6" t="str">
        <f t="shared" si="1"/>
        <v/>
      </c>
    </row>
    <row r="53" spans="1:8" x14ac:dyDescent="0.25">
      <c r="A53" s="4">
        <v>51</v>
      </c>
      <c r="B53" s="11">
        <v>50</v>
      </c>
      <c r="C53" s="3"/>
      <c r="D53" s="3"/>
      <c r="E53" s="3"/>
      <c r="F53" s="3"/>
      <c r="G53" s="3"/>
      <c r="H53" s="6" t="str">
        <f t="shared" si="1"/>
        <v/>
      </c>
    </row>
    <row r="54" spans="1:8" x14ac:dyDescent="0.25">
      <c r="A54" s="4">
        <v>52</v>
      </c>
      <c r="B54" s="11">
        <v>51</v>
      </c>
      <c r="C54" s="3"/>
      <c r="D54" s="3"/>
      <c r="E54" s="3"/>
      <c r="F54" s="3"/>
      <c r="G54" s="3"/>
      <c r="H54" s="6" t="str">
        <f t="shared" si="1"/>
        <v/>
      </c>
    </row>
    <row r="55" spans="1:8" x14ac:dyDescent="0.25">
      <c r="A55" s="4">
        <v>53</v>
      </c>
      <c r="B55" s="11">
        <v>52</v>
      </c>
      <c r="C55" s="3"/>
      <c r="D55" s="3"/>
      <c r="E55" s="3"/>
      <c r="F55" s="3"/>
      <c r="G55" s="3"/>
      <c r="H55" s="6" t="str">
        <f t="shared" si="1"/>
        <v/>
      </c>
    </row>
    <row r="56" spans="1:8" x14ac:dyDescent="0.25">
      <c r="A56" s="4">
        <v>54</v>
      </c>
      <c r="B56" s="11">
        <v>53</v>
      </c>
      <c r="C56" s="3"/>
      <c r="D56" s="3"/>
      <c r="E56" s="3"/>
      <c r="F56" s="3"/>
      <c r="G56" s="3"/>
      <c r="H56" s="6" t="str">
        <f t="shared" si="1"/>
        <v/>
      </c>
    </row>
    <row r="57" spans="1:8" x14ac:dyDescent="0.25">
      <c r="A57" s="4">
        <v>55</v>
      </c>
      <c r="B57" s="11">
        <v>54</v>
      </c>
      <c r="C57" s="3"/>
      <c r="D57" s="3"/>
      <c r="E57" s="3"/>
      <c r="F57" s="3"/>
      <c r="G57" s="3"/>
      <c r="H57" s="6" t="str">
        <f t="shared" si="1"/>
        <v/>
      </c>
    </row>
    <row r="58" spans="1:8" x14ac:dyDescent="0.25">
      <c r="A58" s="4">
        <v>56</v>
      </c>
      <c r="B58" s="11">
        <v>55</v>
      </c>
      <c r="C58" s="3"/>
      <c r="D58" s="3"/>
      <c r="E58" s="3"/>
      <c r="F58" s="3"/>
      <c r="G58" s="3"/>
      <c r="H58" s="6" t="str">
        <f t="shared" si="1"/>
        <v/>
      </c>
    </row>
    <row r="59" spans="1:8" x14ac:dyDescent="0.25">
      <c r="A59" s="4">
        <v>57</v>
      </c>
      <c r="B59" s="11">
        <v>56</v>
      </c>
      <c r="C59" s="3"/>
      <c r="D59" s="3"/>
      <c r="E59" s="3"/>
      <c r="F59" s="3"/>
      <c r="G59" s="3"/>
      <c r="H59" s="6" t="str">
        <f t="shared" si="1"/>
        <v/>
      </c>
    </row>
    <row r="60" spans="1:8" x14ac:dyDescent="0.25">
      <c r="A60" s="4">
        <v>58</v>
      </c>
      <c r="B60" s="11">
        <v>57</v>
      </c>
      <c r="C60" s="3"/>
      <c r="D60" s="3"/>
      <c r="E60" s="3"/>
      <c r="F60" s="3"/>
      <c r="G60" s="3"/>
      <c r="H60" s="6" t="str">
        <f t="shared" si="1"/>
        <v/>
      </c>
    </row>
    <row r="61" spans="1:8" x14ac:dyDescent="0.25">
      <c r="A61" s="4">
        <v>59</v>
      </c>
      <c r="B61" s="11">
        <v>58</v>
      </c>
      <c r="C61" s="3"/>
      <c r="D61" s="3"/>
      <c r="E61" s="3"/>
      <c r="F61" s="3"/>
      <c r="G61" s="3"/>
      <c r="H61" s="6" t="str">
        <f t="shared" si="1"/>
        <v/>
      </c>
    </row>
    <row r="62" spans="1:8" x14ac:dyDescent="0.25">
      <c r="A62" s="4">
        <v>60</v>
      </c>
      <c r="B62" s="11">
        <v>59</v>
      </c>
      <c r="C62" s="3"/>
      <c r="D62" s="3"/>
      <c r="E62" s="3"/>
      <c r="F62" s="3"/>
      <c r="G62" s="3"/>
      <c r="H62" s="6" t="str">
        <f t="shared" si="1"/>
        <v/>
      </c>
    </row>
    <row r="63" spans="1:8" x14ac:dyDescent="0.25">
      <c r="A63" s="4">
        <v>61</v>
      </c>
      <c r="B63" s="11">
        <v>60</v>
      </c>
      <c r="C63" s="3"/>
      <c r="D63" s="3"/>
      <c r="E63" s="3"/>
      <c r="F63" s="3"/>
      <c r="G63" s="3"/>
      <c r="H63" s="6" t="str">
        <f t="shared" si="1"/>
        <v/>
      </c>
    </row>
    <row r="64" spans="1:8" x14ac:dyDescent="0.25">
      <c r="A64" s="4">
        <v>62</v>
      </c>
      <c r="B64" s="11">
        <v>61</v>
      </c>
      <c r="C64" s="3"/>
      <c r="D64" s="3"/>
      <c r="E64" s="3"/>
      <c r="F64" s="3"/>
      <c r="G64" s="3"/>
      <c r="H64" s="6" t="str">
        <f t="shared" si="1"/>
        <v/>
      </c>
    </row>
    <row r="65" spans="1:8" x14ac:dyDescent="0.25">
      <c r="A65" s="4">
        <v>63</v>
      </c>
      <c r="B65" s="11">
        <v>62</v>
      </c>
      <c r="C65" s="3"/>
      <c r="D65" s="3"/>
      <c r="E65" s="3"/>
      <c r="F65" s="3"/>
      <c r="G65" s="3"/>
      <c r="H65" s="6" t="str">
        <f t="shared" si="1"/>
        <v/>
      </c>
    </row>
    <row r="66" spans="1:8" x14ac:dyDescent="0.25">
      <c r="A66" s="4">
        <v>64</v>
      </c>
      <c r="B66" s="11">
        <v>63</v>
      </c>
      <c r="C66" s="3"/>
      <c r="D66" s="3"/>
      <c r="E66" s="3"/>
      <c r="F66" s="3"/>
      <c r="G66" s="3"/>
      <c r="H66" s="6" t="str">
        <f t="shared" si="1"/>
        <v/>
      </c>
    </row>
    <row r="67" spans="1:8" x14ac:dyDescent="0.25">
      <c r="A67" s="4">
        <v>65</v>
      </c>
      <c r="B67" s="11">
        <v>64</v>
      </c>
      <c r="C67" s="3"/>
      <c r="D67" s="3"/>
      <c r="E67" s="3"/>
      <c r="F67" s="3"/>
      <c r="G67" s="3"/>
      <c r="H67" s="6" t="str">
        <f t="shared" si="1"/>
        <v/>
      </c>
    </row>
    <row r="68" spans="1:8" x14ac:dyDescent="0.25">
      <c r="A68" s="4">
        <v>66</v>
      </c>
      <c r="B68" s="11">
        <v>65</v>
      </c>
      <c r="C68" s="3"/>
      <c r="D68" s="3"/>
      <c r="E68" s="3"/>
      <c r="F68" s="3"/>
      <c r="G68" s="3"/>
      <c r="H68" s="6" t="str">
        <f t="shared" ref="H68:H103" si="2">IF(HLOOKUP(SAPSprache,Sprachtexte,A68,FALSE)=0,"",(HLOOKUP(SAPSprache,Sprachtexte,A68,FALSE)))</f>
        <v/>
      </c>
    </row>
    <row r="69" spans="1:8" x14ac:dyDescent="0.25">
      <c r="A69" s="4">
        <v>67</v>
      </c>
      <c r="B69" s="11">
        <v>66</v>
      </c>
      <c r="C69" s="3"/>
      <c r="D69" s="3"/>
      <c r="E69" s="3"/>
      <c r="F69" s="3"/>
      <c r="G69" s="3"/>
      <c r="H69" s="6" t="str">
        <f t="shared" si="2"/>
        <v/>
      </c>
    </row>
    <row r="70" spans="1:8" x14ac:dyDescent="0.25">
      <c r="A70" s="4">
        <v>68</v>
      </c>
      <c r="B70" s="11">
        <v>67</v>
      </c>
      <c r="C70" s="3"/>
      <c r="D70" s="3"/>
      <c r="E70" s="3"/>
      <c r="F70" s="3"/>
      <c r="G70" s="3"/>
      <c r="H70" s="6" t="str">
        <f t="shared" si="2"/>
        <v/>
      </c>
    </row>
    <row r="71" spans="1:8" x14ac:dyDescent="0.25">
      <c r="A71" s="4">
        <v>69</v>
      </c>
      <c r="B71" s="11">
        <v>68</v>
      </c>
      <c r="C71" s="3"/>
      <c r="D71" s="3"/>
      <c r="E71" s="3"/>
      <c r="F71" s="3"/>
      <c r="G71" s="3"/>
      <c r="H71" s="6" t="str">
        <f t="shared" si="2"/>
        <v/>
      </c>
    </row>
    <row r="72" spans="1:8" x14ac:dyDescent="0.25">
      <c r="A72" s="4">
        <v>70</v>
      </c>
      <c r="B72" s="11">
        <v>69</v>
      </c>
      <c r="C72" s="3"/>
      <c r="D72" s="3"/>
      <c r="E72" s="3"/>
      <c r="F72" s="3"/>
      <c r="G72" s="3"/>
      <c r="H72" s="6" t="str">
        <f t="shared" si="2"/>
        <v/>
      </c>
    </row>
    <row r="73" spans="1:8" x14ac:dyDescent="0.25">
      <c r="A73" s="4">
        <v>71</v>
      </c>
      <c r="B73" s="11">
        <v>70</v>
      </c>
      <c r="C73" s="3"/>
      <c r="D73" s="3"/>
      <c r="E73" s="3"/>
      <c r="F73" s="3"/>
      <c r="G73" s="3"/>
      <c r="H73" s="6" t="str">
        <f t="shared" si="2"/>
        <v/>
      </c>
    </row>
    <row r="74" spans="1:8" x14ac:dyDescent="0.25">
      <c r="A74" s="4">
        <v>72</v>
      </c>
      <c r="B74" s="11">
        <v>71</v>
      </c>
      <c r="C74" s="3"/>
      <c r="D74" s="3"/>
      <c r="E74" s="3"/>
      <c r="F74" s="3"/>
      <c r="G74" s="3"/>
      <c r="H74" s="6" t="str">
        <f t="shared" si="2"/>
        <v/>
      </c>
    </row>
    <row r="75" spans="1:8" x14ac:dyDescent="0.25">
      <c r="A75" s="4">
        <v>73</v>
      </c>
      <c r="B75" s="11">
        <v>72</v>
      </c>
      <c r="C75" s="3"/>
      <c r="D75" s="3"/>
      <c r="E75" s="3"/>
      <c r="F75" s="3"/>
      <c r="G75" s="3"/>
      <c r="H75" s="6" t="str">
        <f t="shared" si="2"/>
        <v/>
      </c>
    </row>
    <row r="76" spans="1:8" x14ac:dyDescent="0.25">
      <c r="A76" s="4">
        <v>74</v>
      </c>
      <c r="B76" s="11">
        <v>73</v>
      </c>
      <c r="C76" s="3"/>
      <c r="D76" s="3"/>
      <c r="E76" s="3"/>
      <c r="F76" s="3"/>
      <c r="G76" s="3"/>
      <c r="H76" s="6" t="str">
        <f t="shared" si="2"/>
        <v/>
      </c>
    </row>
    <row r="77" spans="1:8" x14ac:dyDescent="0.25">
      <c r="A77" s="4">
        <v>75</v>
      </c>
      <c r="B77" s="11">
        <v>74</v>
      </c>
      <c r="C77" s="3"/>
      <c r="D77" s="3"/>
      <c r="E77" s="3"/>
      <c r="F77" s="3"/>
      <c r="G77" s="3"/>
      <c r="H77" s="6" t="str">
        <f t="shared" si="2"/>
        <v/>
      </c>
    </row>
    <row r="78" spans="1:8" x14ac:dyDescent="0.25">
      <c r="A78" s="4">
        <v>76</v>
      </c>
      <c r="B78" s="11">
        <v>75</v>
      </c>
      <c r="C78" s="3"/>
      <c r="D78" s="3"/>
      <c r="E78" s="3"/>
      <c r="F78" s="3"/>
      <c r="G78" s="3"/>
      <c r="H78" s="6" t="str">
        <f t="shared" si="2"/>
        <v/>
      </c>
    </row>
    <row r="79" spans="1:8" x14ac:dyDescent="0.25">
      <c r="A79" s="4">
        <v>77</v>
      </c>
      <c r="B79" s="11">
        <v>76</v>
      </c>
      <c r="C79" s="3"/>
      <c r="D79" s="3"/>
      <c r="E79" s="3"/>
      <c r="F79" s="3"/>
      <c r="G79" s="3"/>
      <c r="H79" s="6" t="str">
        <f t="shared" si="2"/>
        <v/>
      </c>
    </row>
    <row r="80" spans="1:8" x14ac:dyDescent="0.25">
      <c r="A80" s="4">
        <v>78</v>
      </c>
      <c r="B80" s="11">
        <v>77</v>
      </c>
      <c r="C80" s="3"/>
      <c r="D80" s="3"/>
      <c r="E80" s="3"/>
      <c r="F80" s="3"/>
      <c r="G80" s="3"/>
      <c r="H80" s="6" t="str">
        <f t="shared" si="2"/>
        <v/>
      </c>
    </row>
    <row r="81" spans="1:8" x14ac:dyDescent="0.25">
      <c r="A81" s="4">
        <v>79</v>
      </c>
      <c r="B81" s="11">
        <v>78</v>
      </c>
      <c r="C81" s="3"/>
      <c r="D81" s="3"/>
      <c r="E81" s="3"/>
      <c r="F81" s="3"/>
      <c r="G81" s="3"/>
      <c r="H81" s="6" t="str">
        <f t="shared" si="2"/>
        <v/>
      </c>
    </row>
    <row r="82" spans="1:8" x14ac:dyDescent="0.25">
      <c r="A82" s="4">
        <v>80</v>
      </c>
      <c r="B82" s="11">
        <v>79</v>
      </c>
      <c r="C82" s="3"/>
      <c r="D82" s="3"/>
      <c r="E82" s="3"/>
      <c r="F82" s="3"/>
      <c r="G82" s="3"/>
      <c r="H82" s="6" t="str">
        <f t="shared" si="2"/>
        <v/>
      </c>
    </row>
    <row r="83" spans="1:8" x14ac:dyDescent="0.25">
      <c r="A83" s="4">
        <v>81</v>
      </c>
      <c r="B83" s="11">
        <v>80</v>
      </c>
      <c r="C83" s="3"/>
      <c r="D83" s="3"/>
      <c r="E83" s="3"/>
      <c r="F83" s="3"/>
      <c r="G83" s="3"/>
      <c r="H83" s="6" t="str">
        <f t="shared" si="2"/>
        <v/>
      </c>
    </row>
    <row r="84" spans="1:8" x14ac:dyDescent="0.25">
      <c r="A84" s="4">
        <v>82</v>
      </c>
      <c r="B84" s="11">
        <v>81</v>
      </c>
      <c r="C84" s="3"/>
      <c r="D84" s="3"/>
      <c r="E84" s="3"/>
      <c r="F84" s="3"/>
      <c r="G84" s="3"/>
      <c r="H84" s="6" t="str">
        <f t="shared" si="2"/>
        <v/>
      </c>
    </row>
    <row r="85" spans="1:8" x14ac:dyDescent="0.25">
      <c r="A85" s="4">
        <v>83</v>
      </c>
      <c r="B85" s="11">
        <v>82</v>
      </c>
      <c r="C85" s="3"/>
      <c r="D85" s="3"/>
      <c r="E85" s="3"/>
      <c r="F85" s="3"/>
      <c r="G85" s="3"/>
      <c r="H85" s="6" t="str">
        <f t="shared" si="2"/>
        <v/>
      </c>
    </row>
    <row r="86" spans="1:8" x14ac:dyDescent="0.25">
      <c r="A86" s="4">
        <v>84</v>
      </c>
      <c r="B86" s="11">
        <v>83</v>
      </c>
      <c r="C86" s="3"/>
      <c r="D86" s="3"/>
      <c r="E86" s="3"/>
      <c r="F86" s="3"/>
      <c r="G86" s="3"/>
      <c r="H86" s="6" t="str">
        <f t="shared" si="2"/>
        <v/>
      </c>
    </row>
    <row r="87" spans="1:8" x14ac:dyDescent="0.25">
      <c r="A87" s="4">
        <v>85</v>
      </c>
      <c r="B87" s="11">
        <v>84</v>
      </c>
      <c r="C87" s="3"/>
      <c r="D87" s="3"/>
      <c r="E87" s="3"/>
      <c r="F87" s="3"/>
      <c r="G87" s="3"/>
      <c r="H87" s="6" t="str">
        <f t="shared" si="2"/>
        <v/>
      </c>
    </row>
    <row r="88" spans="1:8" x14ac:dyDescent="0.25">
      <c r="A88" s="4">
        <v>86</v>
      </c>
      <c r="B88" s="11">
        <v>85</v>
      </c>
      <c r="C88" s="3"/>
      <c r="D88" s="3"/>
      <c r="E88" s="3"/>
      <c r="F88" s="3"/>
      <c r="G88" s="3"/>
      <c r="H88" s="6" t="str">
        <f t="shared" si="2"/>
        <v/>
      </c>
    </row>
    <row r="89" spans="1:8" x14ac:dyDescent="0.25">
      <c r="A89" s="4">
        <v>87</v>
      </c>
      <c r="B89" s="11">
        <v>86</v>
      </c>
      <c r="C89" s="3"/>
      <c r="D89" s="3"/>
      <c r="E89" s="3"/>
      <c r="F89" s="3"/>
      <c r="G89" s="3"/>
      <c r="H89" s="6" t="str">
        <f t="shared" si="2"/>
        <v/>
      </c>
    </row>
    <row r="90" spans="1:8" x14ac:dyDescent="0.25">
      <c r="A90" s="4">
        <v>88</v>
      </c>
      <c r="B90" s="11">
        <v>87</v>
      </c>
      <c r="C90" s="3"/>
      <c r="D90" s="3"/>
      <c r="E90" s="3"/>
      <c r="F90" s="3"/>
      <c r="G90" s="3"/>
      <c r="H90" s="6" t="str">
        <f t="shared" si="2"/>
        <v/>
      </c>
    </row>
    <row r="91" spans="1:8" x14ac:dyDescent="0.25">
      <c r="A91" s="4">
        <v>89</v>
      </c>
      <c r="B91" s="11">
        <v>88</v>
      </c>
      <c r="C91" s="3"/>
      <c r="D91" s="3"/>
      <c r="E91" s="3"/>
      <c r="F91" s="3"/>
      <c r="G91" s="3"/>
      <c r="H91" s="6" t="str">
        <f t="shared" si="2"/>
        <v/>
      </c>
    </row>
    <row r="92" spans="1:8" x14ac:dyDescent="0.25">
      <c r="A92" s="4">
        <v>90</v>
      </c>
      <c r="B92" s="11">
        <v>89</v>
      </c>
      <c r="C92" s="3"/>
      <c r="D92" s="3"/>
      <c r="E92" s="3"/>
      <c r="F92" s="3"/>
      <c r="G92" s="3"/>
      <c r="H92" s="6" t="str">
        <f t="shared" si="2"/>
        <v/>
      </c>
    </row>
    <row r="93" spans="1:8" x14ac:dyDescent="0.25">
      <c r="A93" s="4">
        <v>91</v>
      </c>
      <c r="B93" s="11">
        <v>90</v>
      </c>
      <c r="C93" s="3"/>
      <c r="D93" s="3"/>
      <c r="E93" s="3"/>
      <c r="F93" s="3"/>
      <c r="G93" s="3"/>
      <c r="H93" s="6" t="str">
        <f t="shared" si="2"/>
        <v/>
      </c>
    </row>
    <row r="94" spans="1:8" x14ac:dyDescent="0.25">
      <c r="A94" s="4">
        <v>92</v>
      </c>
      <c r="B94" s="11">
        <v>91</v>
      </c>
      <c r="C94" s="3"/>
      <c r="D94" s="3"/>
      <c r="E94" s="3"/>
      <c r="F94" s="3"/>
      <c r="G94" s="3"/>
      <c r="H94" s="6" t="str">
        <f t="shared" si="2"/>
        <v/>
      </c>
    </row>
    <row r="95" spans="1:8" x14ac:dyDescent="0.25">
      <c r="A95" s="4">
        <v>93</v>
      </c>
      <c r="B95" s="11">
        <v>92</v>
      </c>
      <c r="C95" s="3"/>
      <c r="D95" s="3"/>
      <c r="E95" s="3"/>
      <c r="F95" s="3"/>
      <c r="G95" s="3"/>
      <c r="H95" s="6" t="str">
        <f t="shared" si="2"/>
        <v/>
      </c>
    </row>
    <row r="96" spans="1:8" x14ac:dyDescent="0.25">
      <c r="A96" s="4">
        <v>94</v>
      </c>
      <c r="B96" s="11">
        <v>93</v>
      </c>
      <c r="C96" s="3"/>
      <c r="D96" s="3"/>
      <c r="E96" s="3"/>
      <c r="F96" s="3"/>
      <c r="G96" s="3"/>
      <c r="H96" s="6" t="str">
        <f t="shared" si="2"/>
        <v/>
      </c>
    </row>
    <row r="97" spans="1:8" x14ac:dyDescent="0.25">
      <c r="A97" s="4">
        <v>95</v>
      </c>
      <c r="B97" s="11">
        <v>94</v>
      </c>
      <c r="C97" s="3"/>
      <c r="D97" s="3"/>
      <c r="E97" s="3"/>
      <c r="F97" s="3"/>
      <c r="G97" s="3"/>
      <c r="H97" s="6" t="str">
        <f t="shared" si="2"/>
        <v/>
      </c>
    </row>
    <row r="98" spans="1:8" x14ac:dyDescent="0.25">
      <c r="A98" s="4">
        <v>96</v>
      </c>
      <c r="B98" s="11">
        <v>95</v>
      </c>
      <c r="C98" s="3"/>
      <c r="D98" s="3"/>
      <c r="E98" s="3"/>
      <c r="F98" s="3"/>
      <c r="G98" s="3"/>
      <c r="H98" s="6" t="str">
        <f t="shared" si="2"/>
        <v/>
      </c>
    </row>
    <row r="99" spans="1:8" x14ac:dyDescent="0.25">
      <c r="A99" s="4">
        <v>97</v>
      </c>
      <c r="B99" s="11">
        <v>96</v>
      </c>
      <c r="C99" s="3"/>
      <c r="D99" s="3"/>
      <c r="E99" s="3"/>
      <c r="F99" s="3"/>
      <c r="G99" s="3"/>
      <c r="H99" s="6" t="str">
        <f t="shared" si="2"/>
        <v/>
      </c>
    </row>
    <row r="100" spans="1:8" x14ac:dyDescent="0.25">
      <c r="A100" s="4">
        <v>98</v>
      </c>
      <c r="B100" s="11">
        <v>97</v>
      </c>
      <c r="C100" s="3"/>
      <c r="D100" s="3"/>
      <c r="E100" s="3"/>
      <c r="F100" s="3"/>
      <c r="G100" s="3"/>
      <c r="H100" s="6" t="str">
        <f t="shared" si="2"/>
        <v/>
      </c>
    </row>
    <row r="101" spans="1:8" x14ac:dyDescent="0.25">
      <c r="A101" s="4">
        <v>99</v>
      </c>
      <c r="B101" s="11">
        <v>98</v>
      </c>
      <c r="C101" s="3"/>
      <c r="D101" s="3"/>
      <c r="E101" s="3"/>
      <c r="F101" s="3"/>
      <c r="G101" s="3"/>
      <c r="H101" s="6" t="str">
        <f t="shared" si="2"/>
        <v/>
      </c>
    </row>
    <row r="102" spans="1:8" x14ac:dyDescent="0.25">
      <c r="A102" s="4">
        <v>100</v>
      </c>
      <c r="B102" s="11">
        <v>99</v>
      </c>
      <c r="C102" s="3"/>
      <c r="D102" s="3"/>
      <c r="E102" s="3"/>
      <c r="F102" s="3"/>
      <c r="G102" s="3"/>
      <c r="H102" s="6" t="str">
        <f t="shared" si="2"/>
        <v/>
      </c>
    </row>
    <row r="103" spans="1:8" x14ac:dyDescent="0.25">
      <c r="A103" s="4">
        <v>101</v>
      </c>
      <c r="B103" s="11">
        <v>100</v>
      </c>
      <c r="C103" s="3"/>
      <c r="D103" s="3"/>
      <c r="E103" s="3"/>
      <c r="F103" s="3"/>
      <c r="G103" s="3"/>
      <c r="H103" s="6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38" sqref="A138"/>
    </sheetView>
  </sheetViews>
  <sheetFormatPr baseColWidth="10" defaultColWidth="11.81640625" defaultRowHeight="10.5" x14ac:dyDescent="0.25"/>
  <cols>
    <col min="1" max="1" width="45" style="19" customWidth="1"/>
    <col min="2" max="17" width="9.54296875" style="19" customWidth="1"/>
    <col min="18" max="16384" width="11.81640625" style="19"/>
  </cols>
  <sheetData>
    <row r="1" spans="1:17" ht="15" customHeight="1" x14ac:dyDescent="0.3">
      <c r="A1" s="17" t="s">
        <v>55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5" customHeight="1" x14ac:dyDescent="0.25">
      <c r="A2" s="20" t="s">
        <v>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4" spans="1:17" x14ac:dyDescent="0.25">
      <c r="A4" s="21" t="s">
        <v>53</v>
      </c>
      <c r="B4" s="22" t="s">
        <v>57</v>
      </c>
      <c r="C4" s="22" t="s">
        <v>57</v>
      </c>
      <c r="D4" s="22" t="s">
        <v>57</v>
      </c>
      <c r="E4" s="22" t="s">
        <v>57</v>
      </c>
      <c r="F4" s="22" t="s">
        <v>57</v>
      </c>
      <c r="G4" s="22" t="s">
        <v>57</v>
      </c>
      <c r="H4" s="22" t="s">
        <v>57</v>
      </c>
      <c r="I4" s="22" t="s">
        <v>57</v>
      </c>
      <c r="J4" s="22" t="s">
        <v>57</v>
      </c>
      <c r="K4" s="22" t="s">
        <v>57</v>
      </c>
      <c r="L4" s="22" t="s">
        <v>57</v>
      </c>
      <c r="M4" s="22" t="s">
        <v>57</v>
      </c>
      <c r="N4" s="22" t="s">
        <v>57</v>
      </c>
      <c r="O4" s="22" t="s">
        <v>57</v>
      </c>
      <c r="P4" s="22" t="s">
        <v>57</v>
      </c>
      <c r="Q4" s="22" t="s">
        <v>57</v>
      </c>
    </row>
    <row r="5" spans="1:17" x14ac:dyDescent="0.25">
      <c r="A5" s="23" t="s">
        <v>58</v>
      </c>
      <c r="B5" s="24">
        <v>2007</v>
      </c>
      <c r="C5" s="24">
        <v>2008</v>
      </c>
      <c r="D5" s="24">
        <v>2009</v>
      </c>
      <c r="E5" s="24">
        <v>2010</v>
      </c>
      <c r="F5" s="24">
        <v>2011</v>
      </c>
      <c r="G5" s="24">
        <v>2012</v>
      </c>
      <c r="H5" s="24">
        <v>2013</v>
      </c>
      <c r="I5" s="24">
        <v>2014</v>
      </c>
      <c r="J5" s="24">
        <v>2015</v>
      </c>
      <c r="K5" s="24">
        <v>2016</v>
      </c>
      <c r="L5" s="24">
        <v>2017</v>
      </c>
      <c r="M5" s="24">
        <v>2018</v>
      </c>
      <c r="N5" s="24">
        <v>2019</v>
      </c>
      <c r="O5" s="24">
        <v>2020</v>
      </c>
      <c r="P5" s="24">
        <v>2021</v>
      </c>
      <c r="Q5" s="24">
        <v>2022</v>
      </c>
    </row>
    <row r="6" spans="1:17" ht="11" thickBot="1" x14ac:dyDescent="0.3">
      <c r="A6" s="25" t="s">
        <v>59</v>
      </c>
      <c r="B6" s="38">
        <v>903.98839873999998</v>
      </c>
      <c r="C6" s="38">
        <v>-3895.1325370599998</v>
      </c>
      <c r="D6" s="38">
        <v>1178.630879</v>
      </c>
      <c r="E6" s="38">
        <v>-2460.0361010000001</v>
      </c>
      <c r="F6" s="38">
        <v>-2643.9713999999999</v>
      </c>
      <c r="G6" s="38">
        <v>620.11869999999999</v>
      </c>
      <c r="H6" s="38">
        <v>-449.80880000000002</v>
      </c>
      <c r="I6" s="38">
        <v>121.1525</v>
      </c>
      <c r="J6" s="38">
        <v>549.45219999999995</v>
      </c>
      <c r="K6" s="38">
        <v>-351.45080000000002</v>
      </c>
      <c r="L6" s="38">
        <v>-250.287747</v>
      </c>
      <c r="M6" s="38">
        <v>294.55939999999998</v>
      </c>
      <c r="N6" s="38">
        <v>1221.984743</v>
      </c>
      <c r="O6" s="38">
        <v>343.5625</v>
      </c>
      <c r="P6" s="38">
        <v>-6139.1310999999996</v>
      </c>
      <c r="Q6" s="38">
        <v>-2318.6741999999999</v>
      </c>
    </row>
    <row r="7" spans="1:17" x14ac:dyDescent="0.25">
      <c r="A7" s="26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A8" s="27" t="s">
        <v>60</v>
      </c>
      <c r="B8" s="40">
        <v>903.98839873999998</v>
      </c>
      <c r="C8" s="40">
        <v>1122.29676294</v>
      </c>
      <c r="D8" s="40">
        <v>948.63087900000005</v>
      </c>
      <c r="E8" s="40">
        <v>-2029.206101</v>
      </c>
      <c r="F8" s="40">
        <v>-645.97140000000002</v>
      </c>
      <c r="G8" s="40">
        <v>-14.1313</v>
      </c>
      <c r="H8" s="40">
        <v>-449.80880000000002</v>
      </c>
      <c r="I8" s="40">
        <v>121.1525</v>
      </c>
      <c r="J8" s="40">
        <v>410.74590000000001</v>
      </c>
      <c r="K8" s="40">
        <v>-496.42970000000003</v>
      </c>
      <c r="L8" s="40">
        <v>-250.287747</v>
      </c>
      <c r="M8" s="40">
        <v>294.55939999999998</v>
      </c>
      <c r="N8" s="40">
        <v>1221.984743</v>
      </c>
      <c r="O8" s="40">
        <v>343.5625</v>
      </c>
      <c r="P8" s="40">
        <v>-2026.6311000000001</v>
      </c>
      <c r="Q8" s="40">
        <v>-593.99659999999994</v>
      </c>
    </row>
    <row r="9" spans="1:17" x14ac:dyDescent="0.25">
      <c r="A9" s="28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x14ac:dyDescent="0.25">
      <c r="A10" s="29" t="s">
        <v>61</v>
      </c>
      <c r="B10" s="42">
        <v>56011.007818999999</v>
      </c>
      <c r="C10" s="42">
        <v>57976.326133000002</v>
      </c>
      <c r="D10" s="42">
        <v>59968.182739999997</v>
      </c>
      <c r="E10" s="42">
        <v>58208.011459000001</v>
      </c>
      <c r="F10" s="42">
        <v>62422.871099999997</v>
      </c>
      <c r="G10" s="42">
        <v>64116.583599999998</v>
      </c>
      <c r="H10" s="42">
        <v>64479.105799999998</v>
      </c>
      <c r="I10" s="42">
        <v>66244.858999999997</v>
      </c>
      <c r="J10" s="42">
        <v>67526.7886</v>
      </c>
      <c r="K10" s="42">
        <v>66732.631699999998</v>
      </c>
      <c r="L10" s="42">
        <v>68418.094599999997</v>
      </c>
      <c r="M10" s="42">
        <v>71322.0095</v>
      </c>
      <c r="N10" s="42">
        <v>73555.8848</v>
      </c>
      <c r="O10" s="42">
        <v>75666.474199999997</v>
      </c>
      <c r="P10" s="42">
        <v>75793.151100000003</v>
      </c>
      <c r="Q10" s="42">
        <v>77121.867299999998</v>
      </c>
    </row>
    <row r="11" spans="1:17" x14ac:dyDescent="0.25">
      <c r="A11" s="30" t="s">
        <v>62</v>
      </c>
      <c r="B11" s="43">
        <v>51555.5</v>
      </c>
      <c r="C11" s="43">
        <v>53455.1</v>
      </c>
      <c r="D11" s="43">
        <v>55514.05</v>
      </c>
      <c r="E11" s="43">
        <v>53822</v>
      </c>
      <c r="F11" s="43">
        <v>57267.5</v>
      </c>
      <c r="G11" s="43">
        <v>59913.5</v>
      </c>
      <c r="H11" s="43">
        <v>60473.876300000004</v>
      </c>
      <c r="I11" s="43">
        <v>62269.5</v>
      </c>
      <c r="J11" s="43">
        <v>63754.91</v>
      </c>
      <c r="K11" s="43">
        <v>62421.447500000002</v>
      </c>
      <c r="L11" s="43">
        <v>63939.048699999999</v>
      </c>
      <c r="M11" s="43">
        <v>66032.361000000004</v>
      </c>
      <c r="N11" s="43">
        <v>69120.45</v>
      </c>
      <c r="O11" s="43">
        <v>71151.309599999993</v>
      </c>
      <c r="P11" s="43">
        <v>71067.0622</v>
      </c>
      <c r="Q11" s="43">
        <v>73071.762499999997</v>
      </c>
    </row>
    <row r="12" spans="1:17" x14ac:dyDescent="0.25">
      <c r="A12" s="31" t="s">
        <v>63</v>
      </c>
      <c r="B12" s="39">
        <v>15181</v>
      </c>
      <c r="C12" s="39">
        <v>16359</v>
      </c>
      <c r="D12" s="39">
        <v>17670</v>
      </c>
      <c r="E12" s="39">
        <v>16485</v>
      </c>
      <c r="F12" s="39">
        <v>17547</v>
      </c>
      <c r="G12" s="39">
        <v>18759</v>
      </c>
      <c r="H12" s="39">
        <v>18993</v>
      </c>
      <c r="I12" s="39">
        <v>20113</v>
      </c>
      <c r="J12" s="39">
        <v>20369</v>
      </c>
      <c r="K12" s="39">
        <v>19367</v>
      </c>
      <c r="L12" s="39">
        <v>20134</v>
      </c>
      <c r="M12" s="39">
        <v>21507</v>
      </c>
      <c r="N12" s="39">
        <v>22748</v>
      </c>
      <c r="O12" s="39">
        <v>24042</v>
      </c>
      <c r="P12" s="39">
        <v>24328</v>
      </c>
      <c r="Q12" s="39">
        <v>26253</v>
      </c>
    </row>
    <row r="13" spans="1:17" x14ac:dyDescent="0.25">
      <c r="A13" s="32" t="s">
        <v>64</v>
      </c>
      <c r="B13" s="44">
        <v>8379</v>
      </c>
      <c r="C13" s="44">
        <v>8223</v>
      </c>
      <c r="D13" s="44">
        <v>9519</v>
      </c>
      <c r="E13" s="44">
        <v>8994</v>
      </c>
      <c r="F13" s="44">
        <v>10133</v>
      </c>
      <c r="G13" s="44">
        <v>9487</v>
      </c>
      <c r="H13" s="44">
        <v>9946</v>
      </c>
      <c r="I13" s="44">
        <v>10583</v>
      </c>
      <c r="J13" s="44">
        <v>10548</v>
      </c>
      <c r="K13" s="44">
        <v>10132</v>
      </c>
      <c r="L13" s="44">
        <v>10742</v>
      </c>
      <c r="M13" s="44">
        <v>10947</v>
      </c>
      <c r="N13" s="44">
        <v>11472</v>
      </c>
      <c r="O13" s="44">
        <v>12253</v>
      </c>
      <c r="P13" s="44">
        <v>11870</v>
      </c>
      <c r="Q13" s="44">
        <v>12531</v>
      </c>
    </row>
    <row r="14" spans="1:17" x14ac:dyDescent="0.25">
      <c r="A14" s="32" t="s">
        <v>65</v>
      </c>
      <c r="B14" s="44">
        <v>6802</v>
      </c>
      <c r="C14" s="44">
        <v>8136</v>
      </c>
      <c r="D14" s="44">
        <v>8151</v>
      </c>
      <c r="E14" s="44">
        <v>7491</v>
      </c>
      <c r="F14" s="44">
        <v>7414</v>
      </c>
      <c r="G14" s="44">
        <v>9272</v>
      </c>
      <c r="H14" s="44">
        <v>9047</v>
      </c>
      <c r="I14" s="44">
        <v>9530</v>
      </c>
      <c r="J14" s="44">
        <v>9821</v>
      </c>
      <c r="K14" s="44">
        <v>9235</v>
      </c>
      <c r="L14" s="44">
        <v>9392</v>
      </c>
      <c r="M14" s="44">
        <v>10560</v>
      </c>
      <c r="N14" s="44">
        <v>11276</v>
      </c>
      <c r="O14" s="44">
        <v>11789</v>
      </c>
      <c r="P14" s="44">
        <v>12458</v>
      </c>
      <c r="Q14" s="44">
        <v>13722</v>
      </c>
    </row>
    <row r="15" spans="1:17" x14ac:dyDescent="0.25">
      <c r="A15" s="33" t="s">
        <v>66</v>
      </c>
      <c r="B15" s="44">
        <v>3017</v>
      </c>
      <c r="C15" s="44">
        <v>3026</v>
      </c>
      <c r="D15" s="44">
        <v>3019</v>
      </c>
      <c r="E15" s="44">
        <v>3010</v>
      </c>
      <c r="F15" s="44">
        <v>3707</v>
      </c>
      <c r="G15" s="44">
        <v>4186</v>
      </c>
      <c r="H15" s="44">
        <v>4811</v>
      </c>
      <c r="I15" s="44">
        <v>4837</v>
      </c>
      <c r="J15" s="44">
        <v>5314</v>
      </c>
      <c r="K15" s="44">
        <v>5696</v>
      </c>
      <c r="L15" s="44">
        <v>6212</v>
      </c>
      <c r="M15" s="44">
        <v>6180</v>
      </c>
      <c r="N15" s="44">
        <v>7052</v>
      </c>
      <c r="O15" s="44">
        <v>7873</v>
      </c>
      <c r="P15" s="44">
        <v>7915</v>
      </c>
      <c r="Q15" s="44">
        <v>7080</v>
      </c>
    </row>
    <row r="16" spans="1:17" x14ac:dyDescent="0.25">
      <c r="A16" s="32" t="s">
        <v>67</v>
      </c>
      <c r="B16" s="44">
        <v>3000</v>
      </c>
      <c r="C16" s="44">
        <v>3000</v>
      </c>
      <c r="D16" s="44">
        <v>3000</v>
      </c>
      <c r="E16" s="44">
        <v>3000</v>
      </c>
      <c r="F16" s="44">
        <v>3700</v>
      </c>
      <c r="G16" s="44">
        <v>4175</v>
      </c>
      <c r="H16" s="44">
        <v>4800</v>
      </c>
      <c r="I16" s="44">
        <v>4825</v>
      </c>
      <c r="J16" s="44">
        <v>5300</v>
      </c>
      <c r="K16" s="44">
        <v>5675</v>
      </c>
      <c r="L16" s="44">
        <v>6190</v>
      </c>
      <c r="M16" s="44">
        <v>6157</v>
      </c>
      <c r="N16" s="44">
        <v>7028</v>
      </c>
      <c r="O16" s="44">
        <v>7848</v>
      </c>
      <c r="P16" s="44">
        <v>7890</v>
      </c>
      <c r="Q16" s="44">
        <v>7060</v>
      </c>
    </row>
    <row r="17" spans="1:17" x14ac:dyDescent="0.25">
      <c r="A17" s="32" t="s">
        <v>68</v>
      </c>
      <c r="B17" s="44">
        <v>17</v>
      </c>
      <c r="C17" s="44">
        <v>26</v>
      </c>
      <c r="D17" s="44">
        <v>19</v>
      </c>
      <c r="E17" s="44">
        <v>10</v>
      </c>
      <c r="F17" s="44">
        <v>7</v>
      </c>
      <c r="G17" s="44">
        <v>11</v>
      </c>
      <c r="H17" s="44">
        <v>11</v>
      </c>
      <c r="I17" s="44">
        <v>12</v>
      </c>
      <c r="J17" s="44">
        <v>14</v>
      </c>
      <c r="K17" s="44">
        <v>21</v>
      </c>
      <c r="L17" s="44">
        <v>22</v>
      </c>
      <c r="M17" s="44">
        <v>23</v>
      </c>
      <c r="N17" s="44">
        <v>24</v>
      </c>
      <c r="O17" s="44">
        <v>25</v>
      </c>
      <c r="P17" s="44">
        <v>25</v>
      </c>
      <c r="Q17" s="44">
        <v>20</v>
      </c>
    </row>
    <row r="18" spans="1:17" x14ac:dyDescent="0.25">
      <c r="A18" s="33" t="s">
        <v>69</v>
      </c>
      <c r="B18" s="44">
        <v>3200</v>
      </c>
      <c r="C18" s="44">
        <v>2925</v>
      </c>
      <c r="D18" s="44">
        <v>2600</v>
      </c>
      <c r="E18" s="44">
        <v>2650</v>
      </c>
      <c r="F18" s="44">
        <v>2750</v>
      </c>
      <c r="G18" s="44">
        <v>2445</v>
      </c>
      <c r="H18" s="44">
        <v>2200</v>
      </c>
      <c r="I18" s="44">
        <v>2300</v>
      </c>
      <c r="J18" s="44">
        <v>2425</v>
      </c>
      <c r="K18" s="44">
        <v>2325</v>
      </c>
      <c r="L18" s="44">
        <v>2515</v>
      </c>
      <c r="M18" s="44">
        <v>2360</v>
      </c>
      <c r="N18" s="44">
        <v>2320</v>
      </c>
      <c r="O18" s="44">
        <v>2170</v>
      </c>
      <c r="P18" s="44">
        <v>2160</v>
      </c>
      <c r="Q18" s="44">
        <v>2075</v>
      </c>
    </row>
    <row r="19" spans="1:17" x14ac:dyDescent="0.25">
      <c r="A19" s="32" t="s">
        <v>70</v>
      </c>
      <c r="B19" s="44">
        <v>525</v>
      </c>
      <c r="C19" s="44">
        <v>525</v>
      </c>
      <c r="D19" s="44">
        <v>425</v>
      </c>
      <c r="E19" s="44">
        <v>575</v>
      </c>
      <c r="F19" s="44">
        <v>620</v>
      </c>
      <c r="G19" s="44">
        <v>260</v>
      </c>
      <c r="H19" s="44">
        <v>275</v>
      </c>
      <c r="I19" s="44">
        <v>220</v>
      </c>
      <c r="J19" s="44">
        <v>220</v>
      </c>
      <c r="K19" s="44">
        <v>135</v>
      </c>
      <c r="L19" s="44">
        <v>220</v>
      </c>
      <c r="M19" s="44">
        <v>220</v>
      </c>
      <c r="N19" s="44">
        <v>220</v>
      </c>
      <c r="O19" s="44">
        <v>220</v>
      </c>
      <c r="P19" s="44">
        <v>220</v>
      </c>
      <c r="Q19" s="44">
        <v>70</v>
      </c>
    </row>
    <row r="20" spans="1:17" x14ac:dyDescent="0.25">
      <c r="A20" s="32" t="s">
        <v>71</v>
      </c>
      <c r="B20" s="44">
        <v>2000</v>
      </c>
      <c r="C20" s="44">
        <v>1750</v>
      </c>
      <c r="D20" s="44">
        <v>1525</v>
      </c>
      <c r="E20" s="44">
        <v>1400</v>
      </c>
      <c r="F20" s="44">
        <v>1450</v>
      </c>
      <c r="G20" s="44">
        <v>1510</v>
      </c>
      <c r="H20" s="44">
        <v>1240</v>
      </c>
      <c r="I20" s="44">
        <v>1390</v>
      </c>
      <c r="J20" s="44">
        <v>1500</v>
      </c>
      <c r="K20" s="44">
        <v>1455</v>
      </c>
      <c r="L20" s="44">
        <v>1555</v>
      </c>
      <c r="M20" s="44">
        <v>1400</v>
      </c>
      <c r="N20" s="44">
        <v>1350</v>
      </c>
      <c r="O20" s="44">
        <v>1240</v>
      </c>
      <c r="P20" s="44">
        <v>1215</v>
      </c>
      <c r="Q20" s="44">
        <v>1270</v>
      </c>
    </row>
    <row r="21" spans="1:17" x14ac:dyDescent="0.25">
      <c r="A21" s="32" t="s">
        <v>72</v>
      </c>
      <c r="B21" s="44">
        <v>675</v>
      </c>
      <c r="C21" s="44">
        <v>650</v>
      </c>
      <c r="D21" s="44">
        <v>650</v>
      </c>
      <c r="E21" s="44">
        <v>675</v>
      </c>
      <c r="F21" s="44">
        <v>680</v>
      </c>
      <c r="G21" s="44">
        <v>675</v>
      </c>
      <c r="H21" s="44">
        <v>685</v>
      </c>
      <c r="I21" s="44">
        <v>690</v>
      </c>
      <c r="J21" s="44">
        <v>705</v>
      </c>
      <c r="K21" s="44">
        <v>735</v>
      </c>
      <c r="L21" s="44">
        <v>740</v>
      </c>
      <c r="M21" s="44">
        <v>740</v>
      </c>
      <c r="N21" s="44">
        <v>750</v>
      </c>
      <c r="O21" s="44">
        <v>710</v>
      </c>
      <c r="P21" s="44">
        <v>725</v>
      </c>
      <c r="Q21" s="44">
        <v>735</v>
      </c>
    </row>
    <row r="22" spans="1:17" x14ac:dyDescent="0.25">
      <c r="A22" s="33" t="s">
        <v>73</v>
      </c>
      <c r="B22" s="44">
        <v>19650</v>
      </c>
      <c r="C22" s="44">
        <v>20470</v>
      </c>
      <c r="D22" s="44">
        <v>21240</v>
      </c>
      <c r="E22" s="44">
        <v>20260</v>
      </c>
      <c r="F22" s="44">
        <v>21450</v>
      </c>
      <c r="G22" s="44">
        <v>22550</v>
      </c>
      <c r="H22" s="44">
        <v>22630</v>
      </c>
      <c r="I22" s="44">
        <v>22960</v>
      </c>
      <c r="J22" s="44">
        <v>23770</v>
      </c>
      <c r="K22" s="44">
        <v>23210</v>
      </c>
      <c r="L22" s="44">
        <v>23260</v>
      </c>
      <c r="M22" s="44">
        <v>22725</v>
      </c>
      <c r="N22" s="44">
        <v>23400</v>
      </c>
      <c r="O22" s="44">
        <v>23590</v>
      </c>
      <c r="P22" s="44">
        <v>22830</v>
      </c>
      <c r="Q22" s="44">
        <v>23510</v>
      </c>
    </row>
    <row r="23" spans="1:17" x14ac:dyDescent="0.25">
      <c r="A23" s="32" t="s">
        <v>74</v>
      </c>
      <c r="B23" s="44">
        <v>15920</v>
      </c>
      <c r="C23" s="44">
        <v>16590</v>
      </c>
      <c r="D23" s="44">
        <v>17220</v>
      </c>
      <c r="E23" s="44">
        <v>16430</v>
      </c>
      <c r="F23" s="44">
        <v>16680</v>
      </c>
      <c r="G23" s="44">
        <v>17350</v>
      </c>
      <c r="H23" s="44">
        <v>17430</v>
      </c>
      <c r="I23" s="44">
        <v>17690</v>
      </c>
      <c r="J23" s="44">
        <v>18320</v>
      </c>
      <c r="K23" s="44">
        <v>17890</v>
      </c>
      <c r="L23" s="44">
        <v>17930</v>
      </c>
      <c r="M23" s="44">
        <v>18020</v>
      </c>
      <c r="N23" s="44">
        <v>18710</v>
      </c>
      <c r="O23" s="44">
        <v>18870</v>
      </c>
      <c r="P23" s="44">
        <v>18250</v>
      </c>
      <c r="Q23" s="44">
        <v>18800</v>
      </c>
    </row>
    <row r="24" spans="1:17" x14ac:dyDescent="0.25">
      <c r="A24" s="32" t="s">
        <v>75</v>
      </c>
      <c r="B24" s="44">
        <v>3730</v>
      </c>
      <c r="C24" s="44">
        <v>3880</v>
      </c>
      <c r="D24" s="44">
        <v>4020</v>
      </c>
      <c r="E24" s="44">
        <v>3830</v>
      </c>
      <c r="F24" s="44">
        <v>4770</v>
      </c>
      <c r="G24" s="44">
        <v>5200</v>
      </c>
      <c r="H24" s="44">
        <v>5200</v>
      </c>
      <c r="I24" s="44">
        <v>5270</v>
      </c>
      <c r="J24" s="44">
        <v>5450</v>
      </c>
      <c r="K24" s="44">
        <v>5320</v>
      </c>
      <c r="L24" s="44">
        <v>5330</v>
      </c>
      <c r="M24" s="44">
        <v>4705</v>
      </c>
      <c r="N24" s="44">
        <v>4690</v>
      </c>
      <c r="O24" s="44">
        <v>4720</v>
      </c>
      <c r="P24" s="44">
        <v>4580</v>
      </c>
      <c r="Q24" s="44">
        <v>4710</v>
      </c>
    </row>
    <row r="25" spans="1:17" x14ac:dyDescent="0.25">
      <c r="A25" s="33" t="s">
        <v>76</v>
      </c>
      <c r="B25" s="44">
        <v>7112</v>
      </c>
      <c r="C25" s="44">
        <v>7116</v>
      </c>
      <c r="D25" s="44">
        <v>7229</v>
      </c>
      <c r="E25" s="44">
        <v>7390</v>
      </c>
      <c r="F25" s="44">
        <v>7448</v>
      </c>
      <c r="G25" s="44">
        <v>7435</v>
      </c>
      <c r="H25" s="44">
        <v>7398</v>
      </c>
      <c r="I25" s="44">
        <v>7480</v>
      </c>
      <c r="J25" s="44">
        <v>7328</v>
      </c>
      <c r="K25" s="44">
        <v>7072</v>
      </c>
      <c r="L25" s="44">
        <v>6813</v>
      </c>
      <c r="M25" s="44">
        <v>8034.8261000000002</v>
      </c>
      <c r="N25" s="44">
        <v>8300.07</v>
      </c>
      <c r="O25" s="44">
        <v>8218.1</v>
      </c>
      <c r="P25" s="44">
        <v>8410.8880000000008</v>
      </c>
      <c r="Q25" s="44">
        <v>8400.4688999999998</v>
      </c>
    </row>
    <row r="26" spans="1:17" x14ac:dyDescent="0.25">
      <c r="A26" s="32" t="s">
        <v>77</v>
      </c>
      <c r="B26" s="44">
        <v>2005</v>
      </c>
      <c r="C26" s="44">
        <v>2056</v>
      </c>
      <c r="D26" s="44">
        <v>2067</v>
      </c>
      <c r="E26" s="44">
        <v>2229</v>
      </c>
      <c r="F26" s="44">
        <v>2235</v>
      </c>
      <c r="G26" s="44">
        <v>2233</v>
      </c>
      <c r="H26" s="44">
        <v>2301</v>
      </c>
      <c r="I26" s="44">
        <v>2387</v>
      </c>
      <c r="J26" s="44">
        <v>2170</v>
      </c>
      <c r="K26" s="44">
        <v>2124</v>
      </c>
      <c r="L26" s="44">
        <v>2085</v>
      </c>
      <c r="M26" s="44">
        <v>2045</v>
      </c>
      <c r="N26" s="44">
        <v>2095</v>
      </c>
      <c r="O26" s="44">
        <v>2000</v>
      </c>
      <c r="P26" s="44">
        <v>2010.2560000000001</v>
      </c>
      <c r="Q26" s="44">
        <v>2030.7692</v>
      </c>
    </row>
    <row r="27" spans="1:17" x14ac:dyDescent="0.25">
      <c r="A27" s="32" t="s">
        <v>78</v>
      </c>
      <c r="B27" s="44">
        <v>102</v>
      </c>
      <c r="C27" s="44">
        <v>105</v>
      </c>
      <c r="D27" s="44">
        <v>107</v>
      </c>
      <c r="E27" s="44">
        <v>106</v>
      </c>
      <c r="F27" s="44">
        <v>108</v>
      </c>
      <c r="G27" s="44">
        <v>112</v>
      </c>
      <c r="H27" s="44">
        <v>112</v>
      </c>
      <c r="I27" s="44">
        <v>113</v>
      </c>
      <c r="J27" s="44">
        <v>113</v>
      </c>
      <c r="K27" s="44">
        <v>113</v>
      </c>
      <c r="L27" s="44">
        <v>113</v>
      </c>
      <c r="M27" s="44">
        <v>113</v>
      </c>
      <c r="N27" s="44">
        <v>113</v>
      </c>
      <c r="O27" s="44">
        <v>113</v>
      </c>
      <c r="P27" s="44">
        <v>114</v>
      </c>
      <c r="Q27" s="44">
        <v>115</v>
      </c>
    </row>
    <row r="28" spans="1:17" x14ac:dyDescent="0.25">
      <c r="A28" s="32" t="s">
        <v>79</v>
      </c>
      <c r="B28" s="44" t="s">
        <v>54</v>
      </c>
      <c r="C28" s="44" t="s">
        <v>54</v>
      </c>
      <c r="D28" s="44" t="s">
        <v>54</v>
      </c>
      <c r="E28" s="44" t="s">
        <v>54</v>
      </c>
      <c r="F28" s="44" t="s">
        <v>54</v>
      </c>
      <c r="G28" s="44" t="s">
        <v>54</v>
      </c>
      <c r="H28" s="44" t="s">
        <v>54</v>
      </c>
      <c r="I28" s="44" t="s">
        <v>54</v>
      </c>
      <c r="J28" s="44" t="s">
        <v>54</v>
      </c>
      <c r="K28" s="44" t="s">
        <v>54</v>
      </c>
      <c r="L28" s="44" t="s">
        <v>54</v>
      </c>
      <c r="M28" s="44">
        <v>244.6711</v>
      </c>
      <c r="N28" s="44">
        <v>241.07</v>
      </c>
      <c r="O28" s="44">
        <v>240.1</v>
      </c>
      <c r="P28" s="44">
        <v>267.89600000000002</v>
      </c>
      <c r="Q28" s="44">
        <v>276.5727</v>
      </c>
    </row>
    <row r="29" spans="1:17" x14ac:dyDescent="0.25">
      <c r="A29" s="32" t="s">
        <v>80</v>
      </c>
      <c r="B29" s="44">
        <v>5005</v>
      </c>
      <c r="C29" s="44">
        <v>4955</v>
      </c>
      <c r="D29" s="44">
        <v>5055</v>
      </c>
      <c r="E29" s="44">
        <v>5055</v>
      </c>
      <c r="F29" s="44">
        <v>5105</v>
      </c>
      <c r="G29" s="44">
        <v>5090</v>
      </c>
      <c r="H29" s="44">
        <v>4985</v>
      </c>
      <c r="I29" s="44">
        <v>4980</v>
      </c>
      <c r="J29" s="44">
        <v>5045</v>
      </c>
      <c r="K29" s="44">
        <v>4835</v>
      </c>
      <c r="L29" s="44">
        <v>4615</v>
      </c>
      <c r="M29" s="44">
        <v>4565</v>
      </c>
      <c r="N29" s="44">
        <v>4540</v>
      </c>
      <c r="O29" s="44">
        <v>4575</v>
      </c>
      <c r="P29" s="44">
        <v>4730.7359999999999</v>
      </c>
      <c r="Q29" s="44">
        <v>4690.1270000000004</v>
      </c>
    </row>
    <row r="30" spans="1:17" x14ac:dyDescent="0.25">
      <c r="A30" s="32" t="s">
        <v>81</v>
      </c>
      <c r="B30" s="44" t="s">
        <v>54</v>
      </c>
      <c r="C30" s="44" t="s">
        <v>54</v>
      </c>
      <c r="D30" s="44" t="s">
        <v>54</v>
      </c>
      <c r="E30" s="44" t="s">
        <v>54</v>
      </c>
      <c r="F30" s="44" t="s">
        <v>54</v>
      </c>
      <c r="G30" s="44" t="s">
        <v>54</v>
      </c>
      <c r="H30" s="44" t="s">
        <v>54</v>
      </c>
      <c r="I30" s="44" t="s">
        <v>54</v>
      </c>
      <c r="J30" s="44" t="s">
        <v>54</v>
      </c>
      <c r="K30" s="44" t="s">
        <v>54</v>
      </c>
      <c r="L30" s="44" t="s">
        <v>54</v>
      </c>
      <c r="M30" s="44">
        <v>1067.155</v>
      </c>
      <c r="N30" s="44">
        <v>1311</v>
      </c>
      <c r="O30" s="44">
        <v>1290</v>
      </c>
      <c r="P30" s="44">
        <v>1288</v>
      </c>
      <c r="Q30" s="44">
        <v>1288</v>
      </c>
    </row>
    <row r="31" spans="1:17" x14ac:dyDescent="0.25">
      <c r="A31" s="33" t="s">
        <v>82</v>
      </c>
      <c r="B31" s="44">
        <v>1828</v>
      </c>
      <c r="C31" s="44">
        <v>1996</v>
      </c>
      <c r="D31" s="44">
        <v>2123</v>
      </c>
      <c r="E31" s="44">
        <v>1945</v>
      </c>
      <c r="F31" s="44">
        <v>2150</v>
      </c>
      <c r="G31" s="44">
        <v>2323</v>
      </c>
      <c r="H31" s="44">
        <v>2326</v>
      </c>
      <c r="I31" s="44">
        <v>2273</v>
      </c>
      <c r="J31" s="44">
        <v>2290</v>
      </c>
      <c r="K31" s="44">
        <v>2245</v>
      </c>
      <c r="L31" s="44">
        <v>2400</v>
      </c>
      <c r="M31" s="44">
        <v>2430</v>
      </c>
      <c r="N31" s="44">
        <v>2455</v>
      </c>
      <c r="O31" s="44">
        <v>2415</v>
      </c>
      <c r="P31" s="44">
        <v>2485.1849999999999</v>
      </c>
      <c r="Q31" s="44">
        <v>2503.0113000000001</v>
      </c>
    </row>
    <row r="32" spans="1:17" x14ac:dyDescent="0.25">
      <c r="A32" s="32" t="s">
        <v>83</v>
      </c>
      <c r="B32" s="44">
        <v>325</v>
      </c>
      <c r="C32" s="44">
        <v>340</v>
      </c>
      <c r="D32" s="44">
        <v>350</v>
      </c>
      <c r="E32" s="44">
        <v>325</v>
      </c>
      <c r="F32" s="44">
        <v>360</v>
      </c>
      <c r="G32" s="44">
        <v>370</v>
      </c>
      <c r="H32" s="44">
        <v>375</v>
      </c>
      <c r="I32" s="44">
        <v>410</v>
      </c>
      <c r="J32" s="44">
        <v>390</v>
      </c>
      <c r="K32" s="44">
        <v>410</v>
      </c>
      <c r="L32" s="44">
        <v>415</v>
      </c>
      <c r="M32" s="44">
        <v>425</v>
      </c>
      <c r="N32" s="44">
        <v>440</v>
      </c>
      <c r="O32" s="44">
        <v>420</v>
      </c>
      <c r="P32" s="44">
        <v>372.3</v>
      </c>
      <c r="Q32" s="44">
        <v>377.1</v>
      </c>
    </row>
    <row r="33" spans="1:17" x14ac:dyDescent="0.25">
      <c r="A33" s="32" t="s">
        <v>84</v>
      </c>
      <c r="B33" s="44">
        <v>303</v>
      </c>
      <c r="C33" s="44">
        <v>306</v>
      </c>
      <c r="D33" s="44">
        <v>313</v>
      </c>
      <c r="E33" s="44">
        <v>320</v>
      </c>
      <c r="F33" s="44">
        <v>340</v>
      </c>
      <c r="G33" s="44">
        <v>353</v>
      </c>
      <c r="H33" s="44">
        <v>371</v>
      </c>
      <c r="I33" s="44">
        <v>363</v>
      </c>
      <c r="J33" s="44">
        <v>370</v>
      </c>
      <c r="K33" s="44">
        <v>375</v>
      </c>
      <c r="L33" s="44">
        <v>380</v>
      </c>
      <c r="M33" s="44">
        <v>385</v>
      </c>
      <c r="N33" s="44">
        <v>395</v>
      </c>
      <c r="O33" s="44">
        <v>400</v>
      </c>
      <c r="P33" s="44">
        <v>415.38499999999999</v>
      </c>
      <c r="Q33" s="44">
        <v>415.38499999999999</v>
      </c>
    </row>
    <row r="34" spans="1:17" x14ac:dyDescent="0.25">
      <c r="A34" s="32" t="s">
        <v>85</v>
      </c>
      <c r="B34" s="44">
        <v>1200</v>
      </c>
      <c r="C34" s="44">
        <v>1350</v>
      </c>
      <c r="D34" s="44">
        <v>1460</v>
      </c>
      <c r="E34" s="44">
        <v>1300</v>
      </c>
      <c r="F34" s="44">
        <v>1450</v>
      </c>
      <c r="G34" s="44">
        <v>1600</v>
      </c>
      <c r="H34" s="44">
        <v>1580</v>
      </c>
      <c r="I34" s="44">
        <v>1500</v>
      </c>
      <c r="J34" s="44">
        <v>1530</v>
      </c>
      <c r="K34" s="44">
        <v>1460</v>
      </c>
      <c r="L34" s="44">
        <v>1605</v>
      </c>
      <c r="M34" s="44">
        <v>1620</v>
      </c>
      <c r="N34" s="44">
        <v>1620</v>
      </c>
      <c r="O34" s="44">
        <v>1595</v>
      </c>
      <c r="P34" s="44">
        <v>1697.5</v>
      </c>
      <c r="Q34" s="44">
        <v>1710.5263</v>
      </c>
    </row>
    <row r="35" spans="1:17" x14ac:dyDescent="0.25">
      <c r="A35" s="33" t="s">
        <v>86</v>
      </c>
      <c r="B35" s="44">
        <v>980</v>
      </c>
      <c r="C35" s="44">
        <v>980</v>
      </c>
      <c r="D35" s="44">
        <v>1000</v>
      </c>
      <c r="E35" s="44">
        <v>920</v>
      </c>
      <c r="F35" s="44">
        <v>1020</v>
      </c>
      <c r="G35" s="44">
        <v>1060</v>
      </c>
      <c r="H35" s="44">
        <v>995</v>
      </c>
      <c r="I35" s="44">
        <v>990</v>
      </c>
      <c r="J35" s="44">
        <v>950</v>
      </c>
      <c r="K35" s="44">
        <v>1020</v>
      </c>
      <c r="L35" s="44">
        <v>1040</v>
      </c>
      <c r="M35" s="44">
        <v>1100</v>
      </c>
      <c r="N35" s="44">
        <v>1140</v>
      </c>
      <c r="O35" s="44">
        <v>1130</v>
      </c>
      <c r="P35" s="44">
        <v>1100</v>
      </c>
      <c r="Q35" s="44">
        <v>1170</v>
      </c>
    </row>
    <row r="36" spans="1:17" x14ac:dyDescent="0.25">
      <c r="A36" s="33" t="s">
        <v>87</v>
      </c>
      <c r="B36" s="44">
        <v>421</v>
      </c>
      <c r="C36" s="44">
        <v>432</v>
      </c>
      <c r="D36" s="44">
        <v>482</v>
      </c>
      <c r="E36" s="44">
        <v>370</v>
      </c>
      <c r="F36" s="44">
        <v>405</v>
      </c>
      <c r="G36" s="44">
        <v>395</v>
      </c>
      <c r="H36" s="44">
        <v>380</v>
      </c>
      <c r="I36" s="44">
        <v>350</v>
      </c>
      <c r="J36" s="44">
        <v>300</v>
      </c>
      <c r="K36" s="44">
        <v>250</v>
      </c>
      <c r="L36" s="44">
        <v>270</v>
      </c>
      <c r="M36" s="44">
        <v>275</v>
      </c>
      <c r="N36" s="44">
        <v>281</v>
      </c>
      <c r="O36" s="44">
        <v>302.60000000000002</v>
      </c>
      <c r="P36" s="44">
        <v>330.7</v>
      </c>
      <c r="Q36" s="44">
        <v>372.46899999999999</v>
      </c>
    </row>
    <row r="37" spans="1:17" x14ac:dyDescent="0.25">
      <c r="A37" s="33" t="s">
        <v>88</v>
      </c>
      <c r="B37" s="44">
        <v>166</v>
      </c>
      <c r="C37" s="44">
        <v>151</v>
      </c>
      <c r="D37" s="44">
        <v>151</v>
      </c>
      <c r="E37" s="44">
        <v>792</v>
      </c>
      <c r="F37" s="44">
        <v>790.5</v>
      </c>
      <c r="G37" s="44">
        <v>760.5</v>
      </c>
      <c r="H37" s="44">
        <v>737.87630000000001</v>
      </c>
      <c r="I37" s="44">
        <v>963.5</v>
      </c>
      <c r="J37" s="44">
        <v>1005.91</v>
      </c>
      <c r="K37" s="44">
        <v>1163.51</v>
      </c>
      <c r="L37" s="44">
        <v>1221.1275000000001</v>
      </c>
      <c r="M37" s="44">
        <v>1343.63</v>
      </c>
      <c r="N37" s="44">
        <v>1353.5</v>
      </c>
      <c r="O37" s="44">
        <v>1340.0296000000001</v>
      </c>
      <c r="P37" s="44">
        <v>1436.5671</v>
      </c>
      <c r="Q37" s="44">
        <v>1638.7253000000001</v>
      </c>
    </row>
    <row r="38" spans="1:17" x14ac:dyDescent="0.25">
      <c r="A38" s="32" t="s">
        <v>89</v>
      </c>
      <c r="B38" s="44">
        <v>140</v>
      </c>
      <c r="C38" s="44">
        <v>125</v>
      </c>
      <c r="D38" s="44">
        <v>125</v>
      </c>
      <c r="E38" s="44">
        <v>135</v>
      </c>
      <c r="F38" s="44">
        <v>125</v>
      </c>
      <c r="G38" s="44">
        <v>125</v>
      </c>
      <c r="H38" s="44">
        <v>125</v>
      </c>
      <c r="I38" s="44">
        <v>125</v>
      </c>
      <c r="J38" s="44">
        <v>125</v>
      </c>
      <c r="K38" s="44">
        <v>125</v>
      </c>
      <c r="L38" s="44">
        <v>120</v>
      </c>
      <c r="M38" s="44">
        <v>120</v>
      </c>
      <c r="N38" s="44">
        <v>110</v>
      </c>
      <c r="O38" s="44">
        <v>110</v>
      </c>
      <c r="P38" s="44">
        <v>111.675</v>
      </c>
      <c r="Q38" s="44">
        <v>111.675</v>
      </c>
    </row>
    <row r="39" spans="1:17" x14ac:dyDescent="0.25">
      <c r="A39" s="32" t="s">
        <v>90</v>
      </c>
      <c r="B39" s="44">
        <v>26</v>
      </c>
      <c r="C39" s="44">
        <v>26</v>
      </c>
      <c r="D39" s="44">
        <v>26</v>
      </c>
      <c r="E39" s="44">
        <v>27</v>
      </c>
      <c r="F39" s="44">
        <v>35.5</v>
      </c>
      <c r="G39" s="44">
        <v>35.5</v>
      </c>
      <c r="H39" s="44">
        <v>35.5</v>
      </c>
      <c r="I39" s="44">
        <v>35.5</v>
      </c>
      <c r="J39" s="44">
        <v>35.5</v>
      </c>
      <c r="K39" s="44">
        <v>35.5</v>
      </c>
      <c r="L39" s="44">
        <v>39.299999999999997</v>
      </c>
      <c r="M39" s="44">
        <v>52</v>
      </c>
      <c r="N39" s="44">
        <v>52</v>
      </c>
      <c r="O39" s="44">
        <v>58</v>
      </c>
      <c r="P39" s="44">
        <v>50</v>
      </c>
      <c r="Q39" s="44">
        <v>54</v>
      </c>
    </row>
    <row r="40" spans="1:17" x14ac:dyDescent="0.25">
      <c r="A40" s="32" t="s">
        <v>91</v>
      </c>
      <c r="B40" s="44" t="s">
        <v>54</v>
      </c>
      <c r="C40" s="44" t="s">
        <v>54</v>
      </c>
      <c r="D40" s="44" t="s">
        <v>54</v>
      </c>
      <c r="E40" s="44">
        <v>630</v>
      </c>
      <c r="F40" s="44">
        <v>630</v>
      </c>
      <c r="G40" s="44">
        <v>600</v>
      </c>
      <c r="H40" s="44">
        <v>577.37630000000001</v>
      </c>
      <c r="I40" s="44">
        <v>803</v>
      </c>
      <c r="J40" s="44">
        <v>845.41</v>
      </c>
      <c r="K40" s="44">
        <v>1003.01</v>
      </c>
      <c r="L40" s="44">
        <v>1061.8275000000001</v>
      </c>
      <c r="M40" s="44">
        <v>1171.6300000000001</v>
      </c>
      <c r="N40" s="44">
        <v>1191.5</v>
      </c>
      <c r="O40" s="44">
        <v>1172.0296000000001</v>
      </c>
      <c r="P40" s="44">
        <v>1274.8921</v>
      </c>
      <c r="Q40" s="44">
        <v>1473.0503000000001</v>
      </c>
    </row>
    <row r="41" spans="1:17" x14ac:dyDescent="0.25">
      <c r="A41" s="33" t="s">
        <v>92</v>
      </c>
      <c r="B41" s="44">
        <v>0.5</v>
      </c>
      <c r="C41" s="44">
        <v>0.1</v>
      </c>
      <c r="D41" s="44">
        <v>0.05</v>
      </c>
      <c r="E41" s="44" t="s">
        <v>54</v>
      </c>
      <c r="F41" s="44" t="s">
        <v>54</v>
      </c>
      <c r="G41" s="44" t="s">
        <v>54</v>
      </c>
      <c r="H41" s="44">
        <v>3</v>
      </c>
      <c r="I41" s="44">
        <v>3</v>
      </c>
      <c r="J41" s="44">
        <v>3</v>
      </c>
      <c r="K41" s="44">
        <v>72.9375</v>
      </c>
      <c r="L41" s="44">
        <v>73.921199999999999</v>
      </c>
      <c r="M41" s="44">
        <v>76.904899999999998</v>
      </c>
      <c r="N41" s="44">
        <v>70.88</v>
      </c>
      <c r="O41" s="44">
        <v>70.58</v>
      </c>
      <c r="P41" s="44">
        <v>70.722099999999998</v>
      </c>
      <c r="Q41" s="44">
        <v>69.087999999999994</v>
      </c>
    </row>
    <row r="42" spans="1:17" x14ac:dyDescent="0.25">
      <c r="A42" s="34" t="s">
        <v>93</v>
      </c>
      <c r="B42" s="45">
        <v>1257.7090000000001</v>
      </c>
      <c r="C42" s="45">
        <v>1258.06</v>
      </c>
      <c r="D42" s="45">
        <v>1302.1783</v>
      </c>
      <c r="E42" s="45">
        <v>1323.4253329999999</v>
      </c>
      <c r="F42" s="45">
        <v>1334.9908</v>
      </c>
      <c r="G42" s="45">
        <v>924.06669999999997</v>
      </c>
      <c r="H42" s="45">
        <v>907.24040000000002</v>
      </c>
      <c r="I42" s="45">
        <v>898.74279999999999</v>
      </c>
      <c r="J42" s="45">
        <v>677.1789</v>
      </c>
      <c r="K42" s="45">
        <v>836.42349999999999</v>
      </c>
      <c r="L42" s="45">
        <v>830.69470000000001</v>
      </c>
      <c r="M42" s="45">
        <v>1147.8701000000001</v>
      </c>
      <c r="N42" s="45">
        <v>923.98490000000004</v>
      </c>
      <c r="O42" s="45">
        <v>930.49379999999996</v>
      </c>
      <c r="P42" s="45">
        <v>1578.5133000000001</v>
      </c>
      <c r="Q42" s="45">
        <v>907.4452</v>
      </c>
    </row>
    <row r="43" spans="1:17" x14ac:dyDescent="0.25">
      <c r="A43" s="33" t="s">
        <v>94</v>
      </c>
      <c r="B43" s="44">
        <v>222.93899999999999</v>
      </c>
      <c r="C43" s="44">
        <v>221.22</v>
      </c>
      <c r="D43" s="44">
        <v>222.84</v>
      </c>
      <c r="E43" s="44">
        <v>233.03700000000001</v>
      </c>
      <c r="F43" s="44">
        <v>264.25420000000003</v>
      </c>
      <c r="G43" s="44">
        <v>274.83280000000002</v>
      </c>
      <c r="H43" s="44">
        <v>248.12190000000001</v>
      </c>
      <c r="I43" s="44">
        <v>243.86670000000001</v>
      </c>
      <c r="J43" s="44">
        <v>241.1523</v>
      </c>
      <c r="K43" s="44">
        <v>239.1876</v>
      </c>
      <c r="L43" s="44">
        <v>226.2</v>
      </c>
      <c r="M43" s="44">
        <v>222.3</v>
      </c>
      <c r="N43" s="44" t="s">
        <v>54</v>
      </c>
      <c r="O43" s="44" t="s">
        <v>54</v>
      </c>
      <c r="P43" s="44" t="s">
        <v>54</v>
      </c>
      <c r="Q43" s="44" t="s">
        <v>54</v>
      </c>
    </row>
    <row r="44" spans="1:17" x14ac:dyDescent="0.25">
      <c r="A44" s="33" t="s">
        <v>95</v>
      </c>
      <c r="B44" s="44">
        <v>833</v>
      </c>
      <c r="C44" s="44">
        <v>833</v>
      </c>
      <c r="D44" s="44">
        <v>833.33330000000001</v>
      </c>
      <c r="E44" s="44">
        <v>833.33333300000004</v>
      </c>
      <c r="F44" s="44">
        <v>833.33330000000001</v>
      </c>
      <c r="G44" s="44">
        <v>333.33330000000001</v>
      </c>
      <c r="H44" s="44">
        <v>333.33330000000001</v>
      </c>
      <c r="I44" s="44">
        <v>333.33330000000001</v>
      </c>
      <c r="J44" s="44">
        <v>166.66669999999999</v>
      </c>
      <c r="K44" s="44">
        <v>333.33330000000001</v>
      </c>
      <c r="L44" s="44">
        <v>333.33330000000001</v>
      </c>
      <c r="M44" s="44">
        <v>666.66660000000002</v>
      </c>
      <c r="N44" s="44">
        <v>666.66660000000002</v>
      </c>
      <c r="O44" s="44">
        <v>666.66660000000002</v>
      </c>
      <c r="P44" s="44">
        <v>1333.3</v>
      </c>
      <c r="Q44" s="44">
        <v>666.7</v>
      </c>
    </row>
    <row r="45" spans="1:17" x14ac:dyDescent="0.25">
      <c r="A45" s="33" t="s">
        <v>96</v>
      </c>
      <c r="B45" s="44">
        <v>201.77</v>
      </c>
      <c r="C45" s="44">
        <v>203.84</v>
      </c>
      <c r="D45" s="44">
        <v>246.005</v>
      </c>
      <c r="E45" s="44">
        <v>257.05500000000001</v>
      </c>
      <c r="F45" s="44">
        <v>237.4033</v>
      </c>
      <c r="G45" s="44">
        <v>315.9006</v>
      </c>
      <c r="H45" s="44">
        <v>325.78519999999997</v>
      </c>
      <c r="I45" s="44">
        <v>321.5428</v>
      </c>
      <c r="J45" s="44">
        <v>269.35989999999998</v>
      </c>
      <c r="K45" s="44">
        <v>263.90260000000001</v>
      </c>
      <c r="L45" s="44">
        <v>271.16140000000001</v>
      </c>
      <c r="M45" s="44">
        <v>258.90350000000001</v>
      </c>
      <c r="N45" s="44">
        <v>257.31830000000002</v>
      </c>
      <c r="O45" s="44">
        <v>263.8272</v>
      </c>
      <c r="P45" s="44">
        <v>245.2133</v>
      </c>
      <c r="Q45" s="44">
        <v>240.74520000000001</v>
      </c>
    </row>
    <row r="46" spans="1:17" x14ac:dyDescent="0.25">
      <c r="A46" s="34" t="s">
        <v>97</v>
      </c>
      <c r="B46" s="45">
        <v>1177.5049690000001</v>
      </c>
      <c r="C46" s="45">
        <v>1238.8461</v>
      </c>
      <c r="D46" s="45">
        <v>1222.4087999999999</v>
      </c>
      <c r="E46" s="45">
        <v>1256.6303479999999</v>
      </c>
      <c r="F46" s="45">
        <v>1192.3842</v>
      </c>
      <c r="G46" s="45">
        <v>1247.1563000000001</v>
      </c>
      <c r="H46" s="45">
        <v>1281.8960999999999</v>
      </c>
      <c r="I46" s="45">
        <v>1326.4052999999999</v>
      </c>
      <c r="J46" s="45">
        <v>1322.1074000000001</v>
      </c>
      <c r="K46" s="45">
        <v>1202.5286000000001</v>
      </c>
      <c r="L46" s="45">
        <v>1191.924</v>
      </c>
      <c r="M46" s="45">
        <v>1152.6180999999999</v>
      </c>
      <c r="N46" s="45">
        <v>1175.9926</v>
      </c>
      <c r="O46" s="45">
        <v>1199.4268999999999</v>
      </c>
      <c r="P46" s="45">
        <v>1049.1735000000001</v>
      </c>
      <c r="Q46" s="45">
        <v>1034.4055000000001</v>
      </c>
    </row>
    <row r="47" spans="1:17" x14ac:dyDescent="0.25">
      <c r="A47" s="33" t="s">
        <v>98</v>
      </c>
      <c r="B47" s="44">
        <v>102.2</v>
      </c>
      <c r="C47" s="44">
        <v>129.4</v>
      </c>
      <c r="D47" s="44">
        <v>135</v>
      </c>
      <c r="E47" s="44">
        <v>140</v>
      </c>
      <c r="F47" s="44">
        <v>160</v>
      </c>
      <c r="G47" s="44">
        <v>170</v>
      </c>
      <c r="H47" s="44">
        <v>170</v>
      </c>
      <c r="I47" s="44">
        <v>165</v>
      </c>
      <c r="J47" s="44">
        <v>165</v>
      </c>
      <c r="K47" s="44">
        <v>175</v>
      </c>
      <c r="L47" s="44">
        <v>175</v>
      </c>
      <c r="M47" s="44">
        <v>180</v>
      </c>
      <c r="N47" s="44">
        <v>180</v>
      </c>
      <c r="O47" s="44">
        <v>180</v>
      </c>
      <c r="P47" s="44">
        <v>185</v>
      </c>
      <c r="Q47" s="44">
        <v>172</v>
      </c>
    </row>
    <row r="48" spans="1:17" x14ac:dyDescent="0.25">
      <c r="A48" s="33" t="s">
        <v>99</v>
      </c>
      <c r="B48" s="44">
        <v>279.5598</v>
      </c>
      <c r="C48" s="44">
        <v>278.3134</v>
      </c>
      <c r="D48" s="44">
        <v>199.41380000000001</v>
      </c>
      <c r="E48" s="44">
        <v>206.87100000000001</v>
      </c>
      <c r="F48" s="44">
        <v>224.29990000000001</v>
      </c>
      <c r="G48" s="44">
        <v>244.44399999999999</v>
      </c>
      <c r="H48" s="44">
        <v>240.1806</v>
      </c>
      <c r="I48" s="44">
        <v>247.66040000000001</v>
      </c>
      <c r="J48" s="44">
        <v>249.36199999999999</v>
      </c>
      <c r="K48" s="44">
        <v>256.84140000000002</v>
      </c>
      <c r="L48" s="44">
        <v>273.31029999999998</v>
      </c>
      <c r="M48" s="44">
        <v>282.32560000000001</v>
      </c>
      <c r="N48" s="44">
        <v>278.52170000000001</v>
      </c>
      <c r="O48" s="44">
        <v>294.62450000000001</v>
      </c>
      <c r="P48" s="44">
        <v>408.65519999999998</v>
      </c>
      <c r="Q48" s="44">
        <v>393.26659999999998</v>
      </c>
    </row>
    <row r="49" spans="1:17" x14ac:dyDescent="0.25">
      <c r="A49" s="33" t="s">
        <v>100</v>
      </c>
      <c r="B49" s="44">
        <v>64.364400000000003</v>
      </c>
      <c r="C49" s="44">
        <v>62.494399999999999</v>
      </c>
      <c r="D49" s="44">
        <v>68.483099999999993</v>
      </c>
      <c r="E49" s="44">
        <v>70.881399999999999</v>
      </c>
      <c r="F49" s="44">
        <v>66.316199999999995</v>
      </c>
      <c r="G49" s="44">
        <v>67.915499999999994</v>
      </c>
      <c r="H49" s="44">
        <v>67.094200000000001</v>
      </c>
      <c r="I49" s="44">
        <v>67.364599999999996</v>
      </c>
      <c r="J49" s="44">
        <v>73.157300000000006</v>
      </c>
      <c r="K49" s="44">
        <v>77.160799999999995</v>
      </c>
      <c r="L49" s="44">
        <v>79.786299999999997</v>
      </c>
      <c r="M49" s="44">
        <v>78.738799999999998</v>
      </c>
      <c r="N49" s="44">
        <v>73.248199999999997</v>
      </c>
      <c r="O49" s="44">
        <v>75.172799999999995</v>
      </c>
      <c r="P49" s="44">
        <v>84.4255</v>
      </c>
      <c r="Q49" s="44">
        <v>89.589799999999997</v>
      </c>
    </row>
    <row r="50" spans="1:17" x14ac:dyDescent="0.25">
      <c r="A50" s="33" t="s">
        <v>101</v>
      </c>
      <c r="B50" s="44">
        <v>182.8963</v>
      </c>
      <c r="C50" s="44">
        <v>155.27799999999999</v>
      </c>
      <c r="D50" s="44">
        <v>162.3973</v>
      </c>
      <c r="E50" s="44">
        <v>132.8794</v>
      </c>
      <c r="F50" s="44">
        <v>88.200599999999994</v>
      </c>
      <c r="G50" s="44">
        <v>74.075599999999994</v>
      </c>
      <c r="H50" s="44">
        <v>79.792900000000003</v>
      </c>
      <c r="I50" s="44">
        <v>120.13290000000001</v>
      </c>
      <c r="J50" s="44">
        <v>119.8721</v>
      </c>
      <c r="K50" s="44">
        <v>98.882499999999993</v>
      </c>
      <c r="L50" s="44">
        <v>82.164000000000001</v>
      </c>
      <c r="M50" s="44">
        <v>71.247100000000003</v>
      </c>
      <c r="N50" s="44">
        <v>87.383300000000006</v>
      </c>
      <c r="O50" s="44">
        <v>97.477900000000005</v>
      </c>
      <c r="P50" s="44">
        <v>76.720399999999998</v>
      </c>
      <c r="Q50" s="44">
        <v>80.191900000000004</v>
      </c>
    </row>
    <row r="51" spans="1:17" x14ac:dyDescent="0.25">
      <c r="A51" s="33" t="s">
        <v>102</v>
      </c>
      <c r="B51" s="44">
        <v>85.834500000000006</v>
      </c>
      <c r="C51" s="44">
        <v>82.125299999999996</v>
      </c>
      <c r="D51" s="44">
        <v>60.537300000000002</v>
      </c>
      <c r="E51" s="44">
        <v>98.121148000000005</v>
      </c>
      <c r="F51" s="44">
        <v>108.6737</v>
      </c>
      <c r="G51" s="44">
        <v>116.2131</v>
      </c>
      <c r="H51" s="44">
        <v>124.4691</v>
      </c>
      <c r="I51" s="44">
        <v>123.6161</v>
      </c>
      <c r="J51" s="44">
        <v>119.8805</v>
      </c>
      <c r="K51" s="44">
        <v>3.6032000000000002</v>
      </c>
      <c r="L51" s="44" t="s">
        <v>54</v>
      </c>
      <c r="M51" s="44" t="s">
        <v>54</v>
      </c>
      <c r="N51" s="44" t="s">
        <v>54</v>
      </c>
      <c r="O51" s="44" t="s">
        <v>54</v>
      </c>
      <c r="P51" s="44">
        <v>2.9999999999999997E-4</v>
      </c>
      <c r="Q51" s="44">
        <v>4.0000000000000002E-4</v>
      </c>
    </row>
    <row r="52" spans="1:17" x14ac:dyDescent="0.25">
      <c r="A52" s="33" t="s">
        <v>103</v>
      </c>
      <c r="B52" s="44">
        <v>58.5</v>
      </c>
      <c r="C52" s="44">
        <v>121.5</v>
      </c>
      <c r="D52" s="44">
        <v>168.75</v>
      </c>
      <c r="E52" s="44">
        <v>185.625</v>
      </c>
      <c r="F52" s="44">
        <v>135</v>
      </c>
      <c r="G52" s="44">
        <v>135</v>
      </c>
      <c r="H52" s="44">
        <v>140.625</v>
      </c>
      <c r="I52" s="44">
        <v>140.625</v>
      </c>
      <c r="J52" s="44">
        <v>118.125</v>
      </c>
      <c r="K52" s="44">
        <v>73.125</v>
      </c>
      <c r="L52" s="44">
        <v>67.5</v>
      </c>
      <c r="M52" s="44" t="s">
        <v>54</v>
      </c>
      <c r="N52" s="44" t="s">
        <v>54</v>
      </c>
      <c r="O52" s="44" t="s">
        <v>54</v>
      </c>
      <c r="P52" s="44" t="s">
        <v>54</v>
      </c>
      <c r="Q52" s="44" t="s">
        <v>54</v>
      </c>
    </row>
    <row r="53" spans="1:17" x14ac:dyDescent="0.25">
      <c r="A53" s="33" t="s">
        <v>104</v>
      </c>
      <c r="B53" s="44">
        <v>404.149969</v>
      </c>
      <c r="C53" s="44">
        <v>409.73500000000001</v>
      </c>
      <c r="D53" s="44">
        <v>427.82729999999998</v>
      </c>
      <c r="E53" s="44">
        <v>422.25240000000002</v>
      </c>
      <c r="F53" s="44">
        <v>409.8938</v>
      </c>
      <c r="G53" s="44">
        <v>439.50810000000001</v>
      </c>
      <c r="H53" s="44">
        <v>459.73430000000002</v>
      </c>
      <c r="I53" s="44">
        <v>462.00630000000001</v>
      </c>
      <c r="J53" s="44">
        <v>476.71050000000002</v>
      </c>
      <c r="K53" s="44">
        <v>517.91570000000002</v>
      </c>
      <c r="L53" s="44">
        <v>514.16340000000002</v>
      </c>
      <c r="M53" s="44">
        <v>540.3066</v>
      </c>
      <c r="N53" s="44">
        <v>556.83939999999996</v>
      </c>
      <c r="O53" s="44">
        <v>552.15170000000001</v>
      </c>
      <c r="P53" s="44">
        <v>294.37209999999999</v>
      </c>
      <c r="Q53" s="44">
        <v>299.35680000000002</v>
      </c>
    </row>
    <row r="54" spans="1:17" x14ac:dyDescent="0.25">
      <c r="A54" s="34" t="s">
        <v>105</v>
      </c>
      <c r="B54" s="45">
        <v>536.41899999999998</v>
      </c>
      <c r="C54" s="45">
        <v>433.82560000000001</v>
      </c>
      <c r="D54" s="45">
        <v>361.91090000000003</v>
      </c>
      <c r="E54" s="45">
        <v>411.53680000000003</v>
      </c>
      <c r="F54" s="45">
        <v>404.6404</v>
      </c>
      <c r="G54" s="45">
        <v>443.35449999999997</v>
      </c>
      <c r="H54" s="45">
        <v>467.73610000000002</v>
      </c>
      <c r="I54" s="45">
        <v>445.76319999999998</v>
      </c>
      <c r="J54" s="45">
        <v>515.83609999999999</v>
      </c>
      <c r="K54" s="45">
        <v>528.75429999999994</v>
      </c>
      <c r="L54" s="45">
        <v>628.37459999999999</v>
      </c>
      <c r="M54" s="45">
        <v>582.76440000000002</v>
      </c>
      <c r="N54" s="45">
        <v>536.95240000000001</v>
      </c>
      <c r="O54" s="45">
        <v>571.38009999999997</v>
      </c>
      <c r="P54" s="45">
        <v>532.57169999999996</v>
      </c>
      <c r="Q54" s="45">
        <v>521.54859999999996</v>
      </c>
    </row>
    <row r="55" spans="1:17" x14ac:dyDescent="0.25">
      <c r="A55" s="33" t="s">
        <v>106</v>
      </c>
      <c r="B55" s="44">
        <v>497.79520000000002</v>
      </c>
      <c r="C55" s="44">
        <v>409.48349999999999</v>
      </c>
      <c r="D55" s="44">
        <v>336.9246</v>
      </c>
      <c r="E55" s="44">
        <v>365.72500000000002</v>
      </c>
      <c r="F55" s="44">
        <v>358.14299999999997</v>
      </c>
      <c r="G55" s="44">
        <v>380.17149999999998</v>
      </c>
      <c r="H55" s="44">
        <v>404.5487</v>
      </c>
      <c r="I55" s="44">
        <v>368.72609999999997</v>
      </c>
      <c r="J55" s="44">
        <v>363.80959999999999</v>
      </c>
      <c r="K55" s="44">
        <v>366.59899999999999</v>
      </c>
      <c r="L55" s="44">
        <v>371.64429999999999</v>
      </c>
      <c r="M55" s="44">
        <v>360.12439999999998</v>
      </c>
      <c r="N55" s="44">
        <v>335.7158</v>
      </c>
      <c r="O55" s="44">
        <v>338.1671</v>
      </c>
      <c r="P55" s="44">
        <v>332.0505</v>
      </c>
      <c r="Q55" s="44">
        <v>298.5806</v>
      </c>
    </row>
    <row r="56" spans="1:17" x14ac:dyDescent="0.25">
      <c r="A56" s="33" t="s">
        <v>107</v>
      </c>
      <c r="B56" s="44" t="s">
        <v>54</v>
      </c>
      <c r="C56" s="44" t="s">
        <v>54</v>
      </c>
      <c r="D56" s="44" t="s">
        <v>54</v>
      </c>
      <c r="E56" s="44" t="s">
        <v>54</v>
      </c>
      <c r="F56" s="44" t="s">
        <v>54</v>
      </c>
      <c r="G56" s="44" t="s">
        <v>54</v>
      </c>
      <c r="H56" s="44" t="s">
        <v>54</v>
      </c>
      <c r="I56" s="44" t="s">
        <v>54</v>
      </c>
      <c r="J56" s="44" t="s">
        <v>54</v>
      </c>
      <c r="K56" s="44" t="s">
        <v>54</v>
      </c>
      <c r="L56" s="44" t="s">
        <v>54</v>
      </c>
      <c r="M56" s="44">
        <v>0.41070000000000001</v>
      </c>
      <c r="N56" s="44" t="s">
        <v>54</v>
      </c>
      <c r="O56" s="44" t="s">
        <v>54</v>
      </c>
      <c r="P56" s="44" t="s">
        <v>54</v>
      </c>
      <c r="Q56" s="44" t="s">
        <v>54</v>
      </c>
    </row>
    <row r="57" spans="1:17" x14ac:dyDescent="0.25">
      <c r="A57" s="33" t="s">
        <v>108</v>
      </c>
      <c r="B57" s="44" t="s">
        <v>54</v>
      </c>
      <c r="C57" s="44" t="s">
        <v>54</v>
      </c>
      <c r="D57" s="44" t="s">
        <v>54</v>
      </c>
      <c r="E57" s="44">
        <v>0.495</v>
      </c>
      <c r="F57" s="44">
        <v>0.36919999999999997</v>
      </c>
      <c r="G57" s="44">
        <v>14.218999999999999</v>
      </c>
      <c r="H57" s="44">
        <v>19.850000000000001</v>
      </c>
      <c r="I57" s="44">
        <v>15.458299999999999</v>
      </c>
      <c r="J57" s="44">
        <v>41.420099999999998</v>
      </c>
      <c r="K57" s="44">
        <v>37.897799999999997</v>
      </c>
      <c r="L57" s="44">
        <v>120.2689</v>
      </c>
      <c r="M57" s="44">
        <v>83.831500000000005</v>
      </c>
      <c r="N57" s="44">
        <v>93.984700000000004</v>
      </c>
      <c r="O57" s="44">
        <v>122.8344</v>
      </c>
      <c r="P57" s="44">
        <v>95.910300000000007</v>
      </c>
      <c r="Q57" s="44">
        <v>110.5819</v>
      </c>
    </row>
    <row r="58" spans="1:17" x14ac:dyDescent="0.25">
      <c r="A58" s="33" t="s">
        <v>109</v>
      </c>
      <c r="B58" s="44">
        <v>38.623800000000003</v>
      </c>
      <c r="C58" s="44">
        <v>24.342099999999999</v>
      </c>
      <c r="D58" s="44">
        <v>24.9863</v>
      </c>
      <c r="E58" s="44">
        <v>45.316800000000001</v>
      </c>
      <c r="F58" s="44">
        <v>46.1282</v>
      </c>
      <c r="G58" s="44">
        <v>48.963999999999999</v>
      </c>
      <c r="H58" s="44">
        <v>43.337400000000002</v>
      </c>
      <c r="I58" s="44">
        <v>61.578800000000001</v>
      </c>
      <c r="J58" s="44">
        <v>110.60639999999999</v>
      </c>
      <c r="K58" s="44">
        <v>124.25749999999999</v>
      </c>
      <c r="L58" s="44">
        <v>136.4614</v>
      </c>
      <c r="M58" s="44">
        <v>138.39779999999999</v>
      </c>
      <c r="N58" s="44">
        <v>107.25190000000001</v>
      </c>
      <c r="O58" s="44">
        <v>110.37860000000001</v>
      </c>
      <c r="P58" s="44">
        <v>104.6109</v>
      </c>
      <c r="Q58" s="44">
        <v>112.3861</v>
      </c>
    </row>
    <row r="59" spans="1:17" x14ac:dyDescent="0.25">
      <c r="A59" s="34" t="s">
        <v>110</v>
      </c>
      <c r="B59" s="45">
        <v>1266.17275</v>
      </c>
      <c r="C59" s="45">
        <v>1383.370533</v>
      </c>
      <c r="D59" s="45">
        <v>1379.74874</v>
      </c>
      <c r="E59" s="45">
        <v>1211.8666780000001</v>
      </c>
      <c r="F59" s="45">
        <v>1596.7701</v>
      </c>
      <c r="G59" s="45">
        <v>1336.8842999999999</v>
      </c>
      <c r="H59" s="45">
        <v>1136.6491000000001</v>
      </c>
      <c r="I59" s="45">
        <v>1115.4159999999999</v>
      </c>
      <c r="J59" s="45">
        <v>1047.4543000000001</v>
      </c>
      <c r="K59" s="45">
        <v>1014.0717</v>
      </c>
      <c r="L59" s="45">
        <v>1116.2318</v>
      </c>
      <c r="M59" s="45">
        <v>1112.9266</v>
      </c>
      <c r="N59" s="45">
        <v>1104.316</v>
      </c>
      <c r="O59" s="45">
        <v>1069.1708000000001</v>
      </c>
      <c r="P59" s="45">
        <v>889.56129999999996</v>
      </c>
      <c r="Q59" s="45">
        <v>876.87440000000004</v>
      </c>
    </row>
    <row r="60" spans="1:17" x14ac:dyDescent="0.25">
      <c r="A60" s="33" t="s">
        <v>111</v>
      </c>
      <c r="B60" s="44">
        <v>678.27774999999997</v>
      </c>
      <c r="C60" s="44">
        <v>659.02543900000001</v>
      </c>
      <c r="D60" s="44">
        <v>526.98696299999995</v>
      </c>
      <c r="E60" s="44">
        <v>428.63667800000002</v>
      </c>
      <c r="F60" s="44">
        <v>793.49009999999998</v>
      </c>
      <c r="G60" s="44">
        <v>495.55930000000001</v>
      </c>
      <c r="H60" s="44">
        <v>268.6071</v>
      </c>
      <c r="I60" s="44">
        <v>250.59800000000001</v>
      </c>
      <c r="J60" s="44">
        <v>242.6491</v>
      </c>
      <c r="K60" s="44">
        <v>192.5283</v>
      </c>
      <c r="L60" s="44">
        <v>289.52929999999998</v>
      </c>
      <c r="M60" s="44">
        <v>280.91210000000001</v>
      </c>
      <c r="N60" s="44">
        <v>278.17450000000002</v>
      </c>
      <c r="O60" s="44">
        <v>249.51339999999999</v>
      </c>
      <c r="P60" s="44">
        <v>219.7705</v>
      </c>
      <c r="Q60" s="44">
        <v>236.9341</v>
      </c>
    </row>
    <row r="61" spans="1:17" x14ac:dyDescent="0.25">
      <c r="A61" s="33" t="s">
        <v>112</v>
      </c>
      <c r="B61" s="44" t="s">
        <v>54</v>
      </c>
      <c r="C61" s="44" t="s">
        <v>54</v>
      </c>
      <c r="D61" s="44" t="s">
        <v>54</v>
      </c>
      <c r="E61" s="44" t="s">
        <v>54</v>
      </c>
      <c r="F61" s="44" t="s">
        <v>54</v>
      </c>
      <c r="G61" s="44" t="s">
        <v>54</v>
      </c>
      <c r="H61" s="44" t="s">
        <v>54</v>
      </c>
      <c r="I61" s="44" t="s">
        <v>54</v>
      </c>
      <c r="J61" s="44" t="s">
        <v>54</v>
      </c>
      <c r="K61" s="44" t="s">
        <v>54</v>
      </c>
      <c r="L61" s="44">
        <v>1E-4</v>
      </c>
      <c r="M61" s="44">
        <v>1.5E-3</v>
      </c>
      <c r="N61" s="44">
        <v>5.0000000000000001E-4</v>
      </c>
      <c r="O61" s="44">
        <v>5.0000000000000001E-4</v>
      </c>
      <c r="P61" s="44" t="s">
        <v>54</v>
      </c>
      <c r="Q61" s="44" t="s">
        <v>54</v>
      </c>
    </row>
    <row r="62" spans="1:17" x14ac:dyDescent="0.25">
      <c r="A62" s="33" t="s">
        <v>113</v>
      </c>
      <c r="B62" s="44">
        <v>577.5</v>
      </c>
      <c r="C62" s="44">
        <v>707.24978099999998</v>
      </c>
      <c r="D62" s="44">
        <v>845.22654799999998</v>
      </c>
      <c r="E62" s="44">
        <v>775.23</v>
      </c>
      <c r="F62" s="44">
        <v>800.08</v>
      </c>
      <c r="G62" s="44">
        <v>840.19</v>
      </c>
      <c r="H62" s="44">
        <v>867.25</v>
      </c>
      <c r="I62" s="44">
        <v>864.22299999999996</v>
      </c>
      <c r="J62" s="44">
        <v>804.23099999999999</v>
      </c>
      <c r="K62" s="44">
        <v>821.19539999999995</v>
      </c>
      <c r="L62" s="44">
        <v>826.26239999999996</v>
      </c>
      <c r="M62" s="44">
        <v>828.55700000000002</v>
      </c>
      <c r="N62" s="44">
        <v>821.63400000000001</v>
      </c>
      <c r="O62" s="44">
        <v>811.65689999999995</v>
      </c>
      <c r="P62" s="44">
        <v>661.29079999999999</v>
      </c>
      <c r="Q62" s="44">
        <v>636.14030000000002</v>
      </c>
    </row>
    <row r="63" spans="1:17" x14ac:dyDescent="0.25">
      <c r="A63" s="33" t="s">
        <v>114</v>
      </c>
      <c r="B63" s="44">
        <v>10.395</v>
      </c>
      <c r="C63" s="44">
        <v>17.095313000000001</v>
      </c>
      <c r="D63" s="44">
        <v>7.5352290000000002</v>
      </c>
      <c r="E63" s="44">
        <v>8</v>
      </c>
      <c r="F63" s="44">
        <v>3.2</v>
      </c>
      <c r="G63" s="44">
        <v>1.135</v>
      </c>
      <c r="H63" s="44">
        <v>0.79200000000000004</v>
      </c>
      <c r="I63" s="44">
        <v>0.59499999999999997</v>
      </c>
      <c r="J63" s="44">
        <v>0.57420000000000004</v>
      </c>
      <c r="K63" s="44">
        <v>0.34799999999999998</v>
      </c>
      <c r="L63" s="44">
        <v>0.44</v>
      </c>
      <c r="M63" s="44">
        <v>3.456</v>
      </c>
      <c r="N63" s="44">
        <v>4.5069999999999997</v>
      </c>
      <c r="O63" s="44">
        <v>8</v>
      </c>
      <c r="P63" s="44">
        <v>8.5</v>
      </c>
      <c r="Q63" s="44">
        <v>3.8</v>
      </c>
    </row>
    <row r="64" spans="1:17" x14ac:dyDescent="0.25">
      <c r="A64" s="34" t="s">
        <v>115</v>
      </c>
      <c r="B64" s="45">
        <v>217.7021</v>
      </c>
      <c r="C64" s="45">
        <v>207.12389999999999</v>
      </c>
      <c r="D64" s="45">
        <v>187.886</v>
      </c>
      <c r="E64" s="45">
        <v>182.5523</v>
      </c>
      <c r="F64" s="45">
        <v>626.5856</v>
      </c>
      <c r="G64" s="45">
        <v>251.62180000000001</v>
      </c>
      <c r="H64" s="45">
        <v>211.70779999999999</v>
      </c>
      <c r="I64" s="45">
        <v>189.0317</v>
      </c>
      <c r="J64" s="45">
        <v>209.30189999999999</v>
      </c>
      <c r="K64" s="45">
        <v>729.40610000000004</v>
      </c>
      <c r="L64" s="45">
        <v>711.82079999999996</v>
      </c>
      <c r="M64" s="45">
        <v>1293.4693</v>
      </c>
      <c r="N64" s="45">
        <v>694.18889999999999</v>
      </c>
      <c r="O64" s="45">
        <v>744.69299999999998</v>
      </c>
      <c r="P64" s="45">
        <v>676.26909999999998</v>
      </c>
      <c r="Q64" s="45">
        <v>709.83109999999999</v>
      </c>
    </row>
    <row r="65" spans="1:17" x14ac:dyDescent="0.25">
      <c r="A65" s="33" t="s">
        <v>116</v>
      </c>
      <c r="B65" s="44">
        <v>31</v>
      </c>
      <c r="C65" s="44">
        <v>40</v>
      </c>
      <c r="D65" s="44">
        <v>40</v>
      </c>
      <c r="E65" s="44">
        <v>40</v>
      </c>
      <c r="F65" s="44">
        <v>42</v>
      </c>
      <c r="G65" s="44">
        <v>54.053400000000003</v>
      </c>
      <c r="H65" s="44">
        <v>66.427999999999997</v>
      </c>
      <c r="I65" s="44">
        <v>43.134999999999998</v>
      </c>
      <c r="J65" s="44">
        <v>44.116999999999997</v>
      </c>
      <c r="K65" s="44">
        <v>66.709999999999994</v>
      </c>
      <c r="L65" s="44">
        <v>61.616</v>
      </c>
      <c r="M65" s="44">
        <v>58.426099999999998</v>
      </c>
      <c r="N65" s="44">
        <v>41.008000000000003</v>
      </c>
      <c r="O65" s="44">
        <v>35.591999999999999</v>
      </c>
      <c r="P65" s="44">
        <v>43.527000000000001</v>
      </c>
      <c r="Q65" s="44">
        <v>44.622999999999998</v>
      </c>
    </row>
    <row r="66" spans="1:17" x14ac:dyDescent="0.25">
      <c r="A66" s="33" t="s">
        <v>117</v>
      </c>
      <c r="B66" s="44" t="s">
        <v>54</v>
      </c>
      <c r="C66" s="44">
        <v>1.8</v>
      </c>
      <c r="D66" s="44">
        <v>2.4</v>
      </c>
      <c r="E66" s="44">
        <v>3.6</v>
      </c>
      <c r="F66" s="44">
        <v>3.6</v>
      </c>
      <c r="G66" s="44">
        <v>5.3895999999999997</v>
      </c>
      <c r="H66" s="44">
        <v>3.8885999999999998</v>
      </c>
      <c r="I66" s="44">
        <v>3.6850000000000001</v>
      </c>
      <c r="J66" s="44">
        <v>3.8336000000000001</v>
      </c>
      <c r="K66" s="44">
        <v>3.5293999999999999</v>
      </c>
      <c r="L66" s="44">
        <v>3.2490999999999999</v>
      </c>
      <c r="M66" s="44">
        <v>3.1375999999999999</v>
      </c>
      <c r="N66" s="44">
        <v>3.2593999999999999</v>
      </c>
      <c r="O66" s="44">
        <v>3.3231999999999999</v>
      </c>
      <c r="P66" s="44">
        <v>3.2997999999999998</v>
      </c>
      <c r="Q66" s="44">
        <v>3.3098000000000001</v>
      </c>
    </row>
    <row r="67" spans="1:17" x14ac:dyDescent="0.25">
      <c r="A67" s="33" t="s">
        <v>118</v>
      </c>
      <c r="B67" s="44" t="s">
        <v>54</v>
      </c>
      <c r="C67" s="44" t="s">
        <v>54</v>
      </c>
      <c r="D67" s="44" t="s">
        <v>54</v>
      </c>
      <c r="E67" s="44" t="s">
        <v>54</v>
      </c>
      <c r="F67" s="44" t="s">
        <v>54</v>
      </c>
      <c r="G67" s="44">
        <v>2.8512</v>
      </c>
      <c r="H67" s="44">
        <v>3.5021</v>
      </c>
      <c r="I67" s="44">
        <v>4.8688000000000002</v>
      </c>
      <c r="J67" s="44">
        <v>6.0118999999999998</v>
      </c>
      <c r="K67" s="44">
        <v>4.8609</v>
      </c>
      <c r="L67" s="44">
        <v>4.7625999999999999</v>
      </c>
      <c r="M67" s="44">
        <v>4.3818000000000001</v>
      </c>
      <c r="N67" s="44">
        <v>2.8772000000000002</v>
      </c>
      <c r="O67" s="44">
        <v>3.2690000000000001</v>
      </c>
      <c r="P67" s="44">
        <v>2.2926000000000002</v>
      </c>
      <c r="Q67" s="44">
        <v>1.3556999999999999</v>
      </c>
    </row>
    <row r="68" spans="1:17" x14ac:dyDescent="0.25">
      <c r="A68" s="33" t="s">
        <v>119</v>
      </c>
      <c r="B68" s="44" t="s">
        <v>54</v>
      </c>
      <c r="C68" s="44" t="s">
        <v>54</v>
      </c>
      <c r="D68" s="44" t="s">
        <v>54</v>
      </c>
      <c r="E68" s="44" t="s">
        <v>54</v>
      </c>
      <c r="F68" s="44" t="s">
        <v>54</v>
      </c>
      <c r="G68" s="44" t="s">
        <v>54</v>
      </c>
      <c r="H68" s="44" t="s">
        <v>54</v>
      </c>
      <c r="I68" s="44" t="s">
        <v>54</v>
      </c>
      <c r="J68" s="44" t="s">
        <v>54</v>
      </c>
      <c r="K68" s="44" t="s">
        <v>54</v>
      </c>
      <c r="L68" s="44">
        <v>4.0000000000000001E-3</v>
      </c>
      <c r="M68" s="44">
        <v>4.0000000000000001E-3</v>
      </c>
      <c r="N68" s="44">
        <v>4.0000000000000001E-3</v>
      </c>
      <c r="O68" s="44">
        <v>4.1000000000000003E-3</v>
      </c>
      <c r="P68" s="44" t="s">
        <v>54</v>
      </c>
      <c r="Q68" s="44" t="s">
        <v>54</v>
      </c>
    </row>
    <row r="69" spans="1:17" x14ac:dyDescent="0.25">
      <c r="A69" s="33" t="s">
        <v>120</v>
      </c>
      <c r="B69" s="44">
        <v>186.7021</v>
      </c>
      <c r="C69" s="44">
        <v>165.32390000000001</v>
      </c>
      <c r="D69" s="44">
        <v>145.48599999999999</v>
      </c>
      <c r="E69" s="44">
        <v>138.95230000000001</v>
      </c>
      <c r="F69" s="44">
        <v>409.98559999999998</v>
      </c>
      <c r="G69" s="44">
        <v>189.32759999999999</v>
      </c>
      <c r="H69" s="44">
        <v>137.88910000000001</v>
      </c>
      <c r="I69" s="44">
        <v>137.34289999999999</v>
      </c>
      <c r="J69" s="44">
        <v>155.33940000000001</v>
      </c>
      <c r="K69" s="44">
        <v>154.3058</v>
      </c>
      <c r="L69" s="44">
        <v>142.1891</v>
      </c>
      <c r="M69" s="44">
        <v>527.22329999999999</v>
      </c>
      <c r="N69" s="44">
        <v>105.6785</v>
      </c>
      <c r="O69" s="44">
        <v>154.1806</v>
      </c>
      <c r="P69" s="44">
        <v>114.8562</v>
      </c>
      <c r="Q69" s="44">
        <v>109.1379</v>
      </c>
    </row>
    <row r="70" spans="1:17" x14ac:dyDescent="0.25">
      <c r="A70" s="33" t="s">
        <v>121</v>
      </c>
      <c r="B70" s="44" t="s">
        <v>54</v>
      </c>
      <c r="C70" s="44" t="s">
        <v>54</v>
      </c>
      <c r="D70" s="44" t="s">
        <v>54</v>
      </c>
      <c r="E70" s="44" t="s">
        <v>54</v>
      </c>
      <c r="F70" s="44">
        <v>171</v>
      </c>
      <c r="G70" s="44" t="s">
        <v>54</v>
      </c>
      <c r="H70" s="44" t="s">
        <v>54</v>
      </c>
      <c r="I70" s="44" t="s">
        <v>54</v>
      </c>
      <c r="J70" s="44" t="s">
        <v>54</v>
      </c>
      <c r="K70" s="44" t="s">
        <v>54</v>
      </c>
      <c r="L70" s="44" t="s">
        <v>54</v>
      </c>
      <c r="M70" s="44" t="s">
        <v>54</v>
      </c>
      <c r="N70" s="44" t="s">
        <v>54</v>
      </c>
      <c r="O70" s="44" t="s">
        <v>54</v>
      </c>
      <c r="P70" s="44" t="s">
        <v>54</v>
      </c>
      <c r="Q70" s="44" t="s">
        <v>54</v>
      </c>
    </row>
    <row r="71" spans="1:17" x14ac:dyDescent="0.25">
      <c r="A71" s="33" t="s">
        <v>122</v>
      </c>
      <c r="B71" s="44" t="s">
        <v>54</v>
      </c>
      <c r="C71" s="44" t="s">
        <v>54</v>
      </c>
      <c r="D71" s="44" t="s">
        <v>54</v>
      </c>
      <c r="E71" s="44" t="s">
        <v>54</v>
      </c>
      <c r="F71" s="44" t="s">
        <v>54</v>
      </c>
      <c r="G71" s="44" t="s">
        <v>54</v>
      </c>
      <c r="H71" s="44" t="s">
        <v>54</v>
      </c>
      <c r="I71" s="44" t="s">
        <v>54</v>
      </c>
      <c r="J71" s="44" t="s">
        <v>54</v>
      </c>
      <c r="K71" s="44" t="s">
        <v>54</v>
      </c>
      <c r="L71" s="44" t="s">
        <v>54</v>
      </c>
      <c r="M71" s="44">
        <v>200.29650000000001</v>
      </c>
      <c r="N71" s="44">
        <v>0.1817</v>
      </c>
      <c r="O71" s="44">
        <v>0.14760000000000001</v>
      </c>
      <c r="P71" s="44">
        <v>0.38850000000000001</v>
      </c>
      <c r="Q71" s="44">
        <v>0.59179999999999999</v>
      </c>
    </row>
    <row r="72" spans="1:17" x14ac:dyDescent="0.25">
      <c r="A72" s="33" t="s">
        <v>123</v>
      </c>
      <c r="B72" s="44" t="s">
        <v>54</v>
      </c>
      <c r="C72" s="44" t="s">
        <v>54</v>
      </c>
      <c r="D72" s="44" t="s">
        <v>54</v>
      </c>
      <c r="E72" s="44" t="s">
        <v>54</v>
      </c>
      <c r="F72" s="44" t="s">
        <v>54</v>
      </c>
      <c r="G72" s="44" t="s">
        <v>54</v>
      </c>
      <c r="H72" s="44" t="s">
        <v>54</v>
      </c>
      <c r="I72" s="44" t="s">
        <v>54</v>
      </c>
      <c r="J72" s="44" t="s">
        <v>54</v>
      </c>
      <c r="K72" s="44">
        <v>500</v>
      </c>
      <c r="L72" s="44">
        <v>500</v>
      </c>
      <c r="M72" s="44">
        <v>500</v>
      </c>
      <c r="N72" s="44">
        <v>541.18010000000004</v>
      </c>
      <c r="O72" s="44">
        <v>548.17650000000003</v>
      </c>
      <c r="P72" s="44">
        <v>511.90499999999997</v>
      </c>
      <c r="Q72" s="44">
        <v>550.81290000000001</v>
      </c>
    </row>
    <row r="73" spans="1:17" x14ac:dyDescent="0.25">
      <c r="A73" s="3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17" x14ac:dyDescent="0.25">
      <c r="A74" s="29" t="s">
        <v>124</v>
      </c>
      <c r="B74" s="42">
        <v>-55107.019420260003</v>
      </c>
      <c r="C74" s="42">
        <v>-56854.029370060001</v>
      </c>
      <c r="D74" s="42">
        <v>-59019.551861</v>
      </c>
      <c r="E74" s="42">
        <v>-60237.217559999997</v>
      </c>
      <c r="F74" s="42">
        <v>-63068.842499999999</v>
      </c>
      <c r="G74" s="42">
        <v>-64130.714899999999</v>
      </c>
      <c r="H74" s="42">
        <v>-64928.914599999996</v>
      </c>
      <c r="I74" s="42">
        <v>-66123.7065</v>
      </c>
      <c r="J74" s="42">
        <v>-67116.042700000005</v>
      </c>
      <c r="K74" s="42">
        <v>-67229.061400000006</v>
      </c>
      <c r="L74" s="42">
        <v>-68668.382347000006</v>
      </c>
      <c r="M74" s="42">
        <v>-71027.450100000002</v>
      </c>
      <c r="N74" s="42">
        <v>-72333.900057000006</v>
      </c>
      <c r="O74" s="42">
        <v>-75322.911699999997</v>
      </c>
      <c r="P74" s="42">
        <v>-77819.782200000001</v>
      </c>
      <c r="Q74" s="42">
        <v>-77715.863899999997</v>
      </c>
    </row>
    <row r="75" spans="1:17" x14ac:dyDescent="0.25">
      <c r="A75" s="34" t="s">
        <v>125</v>
      </c>
      <c r="B75" s="45">
        <v>-8847.7002726600003</v>
      </c>
      <c r="C75" s="45">
        <v>-9344.8962610599992</v>
      </c>
      <c r="D75" s="45">
        <v>-9670.1488879999997</v>
      </c>
      <c r="E75" s="45">
        <v>-10126.487870999999</v>
      </c>
      <c r="F75" s="45">
        <v>-10401.689200000001</v>
      </c>
      <c r="G75" s="45">
        <v>-10310.590099999999</v>
      </c>
      <c r="H75" s="45">
        <v>-10565.710922</v>
      </c>
      <c r="I75" s="45">
        <v>-10790.377200000001</v>
      </c>
      <c r="J75" s="45">
        <v>-10704.673000000001</v>
      </c>
      <c r="K75" s="45">
        <v>-10792.6389</v>
      </c>
      <c r="L75" s="45">
        <v>-10649.445247</v>
      </c>
      <c r="M75" s="45">
        <v>-10788.906499999999</v>
      </c>
      <c r="N75" s="45">
        <v>-11080.213057000001</v>
      </c>
      <c r="O75" s="45">
        <v>-11351.118700000001</v>
      </c>
      <c r="P75" s="45">
        <v>-11349.445400000001</v>
      </c>
      <c r="Q75" s="45">
        <v>-11693.937400000001</v>
      </c>
    </row>
    <row r="76" spans="1:17" x14ac:dyDescent="0.25">
      <c r="A76" s="49" t="s">
        <v>126</v>
      </c>
      <c r="B76" s="44">
        <v>-4538.5253969100004</v>
      </c>
      <c r="C76" s="44">
        <v>-4616.4570770600003</v>
      </c>
      <c r="D76" s="44">
        <v>-4801.8039509999999</v>
      </c>
      <c r="E76" s="44">
        <v>-4927.2092709999997</v>
      </c>
      <c r="F76" s="44">
        <v>-5119.6576400000004</v>
      </c>
      <c r="G76" s="44">
        <v>-5277.6369999999997</v>
      </c>
      <c r="H76" s="44">
        <v>-5378.7485219999999</v>
      </c>
      <c r="I76" s="44">
        <v>-5482.3046999999997</v>
      </c>
      <c r="J76" s="44">
        <v>-5557.0983999999999</v>
      </c>
      <c r="K76" s="44">
        <v>-5570.9637000000002</v>
      </c>
      <c r="L76" s="44">
        <v>-5684.0623999999998</v>
      </c>
      <c r="M76" s="44">
        <v>-5768.4812000000002</v>
      </c>
      <c r="N76" s="44">
        <v>-5855.0388000000003</v>
      </c>
      <c r="O76" s="44">
        <v>-6039.8194000000003</v>
      </c>
      <c r="P76" s="44">
        <v>-6025.4952000000003</v>
      </c>
      <c r="Q76" s="44">
        <v>-6089.9964</v>
      </c>
    </row>
    <row r="77" spans="1:17" x14ac:dyDescent="0.25">
      <c r="A77" s="50" t="s">
        <v>127</v>
      </c>
      <c r="B77" s="44">
        <v>-3754.3337148599999</v>
      </c>
      <c r="C77" s="44">
        <v>-3766.71605103</v>
      </c>
      <c r="D77" s="44">
        <v>-3962.3643999999999</v>
      </c>
      <c r="E77" s="44">
        <v>-4049.697545</v>
      </c>
      <c r="F77" s="44">
        <v>-4143.69848</v>
      </c>
      <c r="G77" s="44">
        <v>-4249.2426610000002</v>
      </c>
      <c r="H77" s="44">
        <v>-4310.8942999999999</v>
      </c>
      <c r="I77" s="44">
        <v>-4386.2942000000003</v>
      </c>
      <c r="J77" s="44">
        <v>-4396.2676000000001</v>
      </c>
      <c r="K77" s="44">
        <v>-4413.8374910000002</v>
      </c>
      <c r="L77" s="44">
        <v>-4500.2239</v>
      </c>
      <c r="M77" s="44">
        <v>-4576.3082000000004</v>
      </c>
      <c r="N77" s="44">
        <v>-4627.8217000000004</v>
      </c>
      <c r="O77" s="44">
        <v>-4726.5204999999996</v>
      </c>
      <c r="P77" s="44">
        <v>-4783.9643999999998</v>
      </c>
      <c r="Q77" s="44">
        <v>-4842.1632</v>
      </c>
    </row>
    <row r="78" spans="1:17" x14ac:dyDescent="0.25">
      <c r="A78" s="50" t="s">
        <v>128</v>
      </c>
      <c r="B78" s="44">
        <v>-555.97990804999995</v>
      </c>
      <c r="C78" s="44">
        <v>-618.60904903000005</v>
      </c>
      <c r="D78" s="44">
        <v>-674.32767100000001</v>
      </c>
      <c r="E78" s="44">
        <v>-715.35752600000001</v>
      </c>
      <c r="F78" s="44">
        <v>-827.12901999999997</v>
      </c>
      <c r="G78" s="44">
        <v>-874.52393900000004</v>
      </c>
      <c r="H78" s="44">
        <v>-901.93468199999995</v>
      </c>
      <c r="I78" s="44">
        <v>-920.62180000000001</v>
      </c>
      <c r="J78" s="44">
        <v>-929.32910000000004</v>
      </c>
      <c r="K78" s="44">
        <v>-938.17960900000003</v>
      </c>
      <c r="L78" s="44">
        <v>-949.01350000000002</v>
      </c>
      <c r="M78" s="44">
        <v>-962.89549999999997</v>
      </c>
      <c r="N78" s="44">
        <v>-1017.4823</v>
      </c>
      <c r="O78" s="44">
        <v>-1046.414</v>
      </c>
      <c r="P78" s="44">
        <v>-1063.9315999999999</v>
      </c>
      <c r="Q78" s="44">
        <v>-1077.8400999999999</v>
      </c>
    </row>
    <row r="79" spans="1:17" x14ac:dyDescent="0.25">
      <c r="A79" s="50" t="s">
        <v>129</v>
      </c>
      <c r="B79" s="44" t="s">
        <v>54</v>
      </c>
      <c r="C79" s="44">
        <v>-4.7062169999999997</v>
      </c>
      <c r="D79" s="44">
        <v>-13.3729</v>
      </c>
      <c r="E79" s="44">
        <v>-7.9543999999999997</v>
      </c>
      <c r="F79" s="44">
        <v>-7.6904000000000003</v>
      </c>
      <c r="G79" s="44">
        <v>-7.8457999999999997</v>
      </c>
      <c r="H79" s="44">
        <v>-6.8003999999999998</v>
      </c>
      <c r="I79" s="44">
        <v>-9.8492999999999995</v>
      </c>
      <c r="J79" s="44">
        <v>-9.3559999999999999</v>
      </c>
      <c r="K79" s="44">
        <v>-9.7624999999999993</v>
      </c>
      <c r="L79" s="44">
        <v>-37.360599999999998</v>
      </c>
      <c r="M79" s="44">
        <v>-39.098799999999997</v>
      </c>
      <c r="N79" s="44">
        <v>-46.869100000000003</v>
      </c>
      <c r="O79" s="44">
        <v>-48.987099999999998</v>
      </c>
      <c r="P79" s="44">
        <v>-46.353999999999999</v>
      </c>
      <c r="Q79" s="44">
        <v>-49.984299999999998</v>
      </c>
    </row>
    <row r="80" spans="1:17" x14ac:dyDescent="0.25">
      <c r="A80" s="50" t="s">
        <v>130</v>
      </c>
      <c r="B80" s="44">
        <v>-155.60400000000001</v>
      </c>
      <c r="C80" s="44">
        <v>-150.11000000000001</v>
      </c>
      <c r="D80" s="44">
        <v>-76.945999999999998</v>
      </c>
      <c r="E80" s="44">
        <v>-79.236000000000004</v>
      </c>
      <c r="F80" s="44">
        <v>-72.103800000000007</v>
      </c>
      <c r="G80" s="44">
        <v>-74.037999999999997</v>
      </c>
      <c r="H80" s="44">
        <v>-80.662099999999995</v>
      </c>
      <c r="I80" s="44">
        <v>-85.364199999999997</v>
      </c>
      <c r="J80" s="44">
        <v>-140.0684</v>
      </c>
      <c r="K80" s="44">
        <v>-130.42580000000001</v>
      </c>
      <c r="L80" s="44">
        <v>-115.4008</v>
      </c>
      <c r="M80" s="44">
        <v>-109.3531</v>
      </c>
      <c r="N80" s="44">
        <v>-83.435699999999997</v>
      </c>
      <c r="O80" s="44">
        <v>-138.81489999999999</v>
      </c>
      <c r="P80" s="44">
        <v>-54.898800000000001</v>
      </c>
      <c r="Q80" s="44">
        <v>-46.992699999999999</v>
      </c>
    </row>
    <row r="81" spans="1:17" x14ac:dyDescent="0.25">
      <c r="A81" s="50" t="s">
        <v>131</v>
      </c>
      <c r="B81" s="44">
        <v>-72.607774000000006</v>
      </c>
      <c r="C81" s="44">
        <v>-76.315759999999997</v>
      </c>
      <c r="D81" s="44">
        <v>-74.79298</v>
      </c>
      <c r="E81" s="44">
        <v>-74.963800000000006</v>
      </c>
      <c r="F81" s="44">
        <v>-69.035939999999997</v>
      </c>
      <c r="G81" s="44">
        <v>-71.986599999999996</v>
      </c>
      <c r="H81" s="44">
        <v>-78.457040000000006</v>
      </c>
      <c r="I81" s="44">
        <v>-80.175200000000004</v>
      </c>
      <c r="J81" s="44">
        <v>-82.077299999999994</v>
      </c>
      <c r="K81" s="44">
        <v>-78.758300000000006</v>
      </c>
      <c r="L81" s="44">
        <v>-82.063599999999994</v>
      </c>
      <c r="M81" s="44">
        <v>-80.825599999999994</v>
      </c>
      <c r="N81" s="44">
        <v>-79.430000000000007</v>
      </c>
      <c r="O81" s="44">
        <v>-79.082899999999995</v>
      </c>
      <c r="P81" s="44">
        <v>-76.346400000000003</v>
      </c>
      <c r="Q81" s="44">
        <v>-73.016099999999994</v>
      </c>
    </row>
    <row r="82" spans="1:17" x14ac:dyDescent="0.25">
      <c r="A82" s="33" t="s">
        <v>132</v>
      </c>
      <c r="B82" s="44">
        <v>-3125.26887575</v>
      </c>
      <c r="C82" s="44">
        <v>-3471.6681840000001</v>
      </c>
      <c r="D82" s="44">
        <v>-3776.6805370000002</v>
      </c>
      <c r="E82" s="44">
        <v>-3844.3955999999998</v>
      </c>
      <c r="F82" s="44">
        <v>-3940.9583600000001</v>
      </c>
      <c r="G82" s="44">
        <v>-3996.2431000000001</v>
      </c>
      <c r="H82" s="44">
        <v>-4127.8317999999999</v>
      </c>
      <c r="I82" s="44">
        <v>-4082.0725000000002</v>
      </c>
      <c r="J82" s="44">
        <v>-4314.5402000000004</v>
      </c>
      <c r="K82" s="44">
        <v>-4208.5047999999997</v>
      </c>
      <c r="L82" s="44">
        <v>-4097.3828469999999</v>
      </c>
      <c r="M82" s="44">
        <v>-4165.4252999999999</v>
      </c>
      <c r="N82" s="44">
        <v>-4170.9742569999999</v>
      </c>
      <c r="O82" s="44">
        <v>-4193.6993000000002</v>
      </c>
      <c r="P82" s="44">
        <v>-4320.7201999999997</v>
      </c>
      <c r="Q82" s="44">
        <v>-4515.9409999999998</v>
      </c>
    </row>
    <row r="83" spans="1:17" x14ac:dyDescent="0.25">
      <c r="A83" s="32" t="s">
        <v>133</v>
      </c>
      <c r="B83" s="44">
        <v>-34.562314000000001</v>
      </c>
      <c r="C83" s="44">
        <v>-49.405662</v>
      </c>
      <c r="D83" s="44">
        <v>-51.5398</v>
      </c>
      <c r="E83" s="44">
        <v>-51.545299999999997</v>
      </c>
      <c r="F83" s="44">
        <v>-54.023800000000001</v>
      </c>
      <c r="G83" s="44">
        <v>-53.295699999999997</v>
      </c>
      <c r="H83" s="44">
        <v>-47.569099999999999</v>
      </c>
      <c r="I83" s="44">
        <v>-53.134900000000002</v>
      </c>
      <c r="J83" s="44">
        <v>-63.166499999999999</v>
      </c>
      <c r="K83" s="44">
        <v>-42.076070000000001</v>
      </c>
      <c r="L83" s="44">
        <v>-38.861400000000003</v>
      </c>
      <c r="M83" s="44">
        <v>-40.2119</v>
      </c>
      <c r="N83" s="44">
        <v>-39.984200000000001</v>
      </c>
      <c r="O83" s="44">
        <v>-43.146099999999997</v>
      </c>
      <c r="P83" s="44">
        <v>-41.416400000000003</v>
      </c>
      <c r="Q83" s="44">
        <v>-52.295699999999997</v>
      </c>
    </row>
    <row r="84" spans="1:17" x14ac:dyDescent="0.25">
      <c r="A84" s="32" t="s">
        <v>134</v>
      </c>
      <c r="B84" s="44">
        <v>-3090.7065617500002</v>
      </c>
      <c r="C84" s="44">
        <v>-3116.8215220000002</v>
      </c>
      <c r="D84" s="44">
        <v>-3323.001737</v>
      </c>
      <c r="E84" s="44">
        <v>-3398.8081999999999</v>
      </c>
      <c r="F84" s="44">
        <v>-3458.4183600000001</v>
      </c>
      <c r="G84" s="44">
        <v>-3500.1260000000002</v>
      </c>
      <c r="H84" s="44">
        <v>-3604.0576000000001</v>
      </c>
      <c r="I84" s="44">
        <v>-3553.6624999999999</v>
      </c>
      <c r="J84" s="44">
        <v>-3760.1381999999999</v>
      </c>
      <c r="K84" s="44">
        <v>-3665.23263</v>
      </c>
      <c r="L84" s="44">
        <v>-3553.934647</v>
      </c>
      <c r="M84" s="44">
        <v>-3647.7768999999998</v>
      </c>
      <c r="N84" s="44">
        <v>-3650.740057</v>
      </c>
      <c r="O84" s="44">
        <v>-3614.3532</v>
      </c>
      <c r="P84" s="44">
        <v>-3716.7624000000001</v>
      </c>
      <c r="Q84" s="44">
        <v>-3904.4367999999999</v>
      </c>
    </row>
    <row r="85" spans="1:17" x14ac:dyDescent="0.25">
      <c r="A85" s="35" t="s">
        <v>116</v>
      </c>
      <c r="B85" s="44">
        <v>-239.60098400000001</v>
      </c>
      <c r="C85" s="44">
        <v>-249.22219999999999</v>
      </c>
      <c r="D85" s="44">
        <v>-280.35180000000003</v>
      </c>
      <c r="E85" s="44">
        <v>-291.23750000000001</v>
      </c>
      <c r="F85" s="44">
        <v>-295.43610000000001</v>
      </c>
      <c r="G85" s="44">
        <v>-299.85700000000003</v>
      </c>
      <c r="H85" s="44">
        <v>-315.22789999999998</v>
      </c>
      <c r="I85" s="44">
        <v>-314.26371899999998</v>
      </c>
      <c r="J85" s="44">
        <v>-340.50850000000003</v>
      </c>
      <c r="K85" s="44">
        <v>-331.40949999999998</v>
      </c>
      <c r="L85" s="44">
        <v>-469.26940000000002</v>
      </c>
      <c r="M85" s="44">
        <v>-477.41520000000003</v>
      </c>
      <c r="N85" s="44">
        <v>-495.59429999999998</v>
      </c>
      <c r="O85" s="44">
        <v>-476.4221</v>
      </c>
      <c r="P85" s="44">
        <v>-479.10449999999997</v>
      </c>
      <c r="Q85" s="44">
        <v>-504.69920000000002</v>
      </c>
    </row>
    <row r="86" spans="1:17" x14ac:dyDescent="0.25">
      <c r="A86" s="35" t="s">
        <v>135</v>
      </c>
      <c r="B86" s="44">
        <v>-156.81928600000001</v>
      </c>
      <c r="C86" s="44">
        <v>-152.0318</v>
      </c>
      <c r="D86" s="44">
        <v>-162.415268</v>
      </c>
      <c r="E86" s="44">
        <v>-166.6182</v>
      </c>
      <c r="F86" s="44">
        <v>-176.8143</v>
      </c>
      <c r="G86" s="44">
        <v>-170.0128</v>
      </c>
      <c r="H86" s="44">
        <v>-178.07050000000001</v>
      </c>
      <c r="I86" s="44">
        <v>-194.72815800000001</v>
      </c>
      <c r="J86" s="44">
        <v>-189.8075</v>
      </c>
      <c r="K86" s="44">
        <v>-183.25749999999999</v>
      </c>
      <c r="L86" s="44">
        <v>-189.88059999999999</v>
      </c>
      <c r="M86" s="44">
        <v>-195.9736</v>
      </c>
      <c r="N86" s="44">
        <v>-194.39400000000001</v>
      </c>
      <c r="O86" s="44">
        <v>-180.2415</v>
      </c>
      <c r="P86" s="44">
        <v>-175.56569999999999</v>
      </c>
      <c r="Q86" s="44">
        <v>-172.9367</v>
      </c>
    </row>
    <row r="87" spans="1:17" x14ac:dyDescent="0.25">
      <c r="A87" s="35" t="s">
        <v>136</v>
      </c>
      <c r="B87" s="44">
        <v>-317.67252049000001</v>
      </c>
      <c r="C87" s="44">
        <v>-483.56530700000002</v>
      </c>
      <c r="D87" s="44">
        <v>-546.94202299999995</v>
      </c>
      <c r="E87" s="44">
        <v>-554.56629999999996</v>
      </c>
      <c r="F87" s="44">
        <v>-549.95129999999995</v>
      </c>
      <c r="G87" s="44">
        <v>-549.32380000000001</v>
      </c>
      <c r="H87" s="44">
        <v>-565.15039999999999</v>
      </c>
      <c r="I87" s="44">
        <v>-570.26930700000003</v>
      </c>
      <c r="J87" s="44">
        <v>-587.04240000000004</v>
      </c>
      <c r="K87" s="44">
        <v>-552.1499</v>
      </c>
      <c r="L87" s="44">
        <v>-518.99040000000002</v>
      </c>
      <c r="M87" s="44">
        <v>-583.80679999999995</v>
      </c>
      <c r="N87" s="44">
        <v>-611.28710000000001</v>
      </c>
      <c r="O87" s="44">
        <v>-618.51580000000001</v>
      </c>
      <c r="P87" s="44">
        <v>-656.84220000000005</v>
      </c>
      <c r="Q87" s="44">
        <v>-756.11120000000005</v>
      </c>
    </row>
    <row r="88" spans="1:17" x14ac:dyDescent="0.25">
      <c r="A88" s="35" t="s">
        <v>137</v>
      </c>
      <c r="B88" s="44">
        <v>-485.84496059999998</v>
      </c>
      <c r="C88" s="44">
        <v>-271.97646800000001</v>
      </c>
      <c r="D88" s="44">
        <v>-272.459248</v>
      </c>
      <c r="E88" s="44">
        <v>-268.24435999999997</v>
      </c>
      <c r="F88" s="44">
        <v>-252.49144999999999</v>
      </c>
      <c r="G88" s="44">
        <v>-266.11520000000002</v>
      </c>
      <c r="H88" s="44">
        <v>-293.54689999999999</v>
      </c>
      <c r="I88" s="44">
        <v>-281.995767</v>
      </c>
      <c r="J88" s="44">
        <v>-294.7876</v>
      </c>
      <c r="K88" s="44">
        <v>-279.8116</v>
      </c>
      <c r="L88" s="44">
        <v>-219.70221799999999</v>
      </c>
      <c r="M88" s="44">
        <v>-225.3878</v>
      </c>
      <c r="N88" s="44">
        <v>-212.91175699999999</v>
      </c>
      <c r="O88" s="44">
        <v>-188.59530000000001</v>
      </c>
      <c r="P88" s="44">
        <v>-185.03139999999999</v>
      </c>
      <c r="Q88" s="44">
        <v>-199.83949999999999</v>
      </c>
    </row>
    <row r="89" spans="1:17" x14ac:dyDescent="0.25">
      <c r="A89" s="35" t="s">
        <v>138</v>
      </c>
      <c r="B89" s="44">
        <v>-713.82429999999999</v>
      </c>
      <c r="C89" s="44">
        <v>-749.06179999999995</v>
      </c>
      <c r="D89" s="44">
        <v>-836.82860000000005</v>
      </c>
      <c r="E89" s="44">
        <v>-887.87109999999996</v>
      </c>
      <c r="F89" s="44">
        <v>-955.49440000000004</v>
      </c>
      <c r="G89" s="44">
        <v>-1000.519</v>
      </c>
      <c r="H89" s="44">
        <v>-965.05949999999996</v>
      </c>
      <c r="I89" s="44">
        <v>-889.30849999999998</v>
      </c>
      <c r="J89" s="44">
        <v>-976.25120000000004</v>
      </c>
      <c r="K89" s="44">
        <v>-906.60199999999998</v>
      </c>
      <c r="L89" s="44">
        <v>-732.10590000000002</v>
      </c>
      <c r="M89" s="44">
        <v>-795.0711</v>
      </c>
      <c r="N89" s="44">
        <v>-774.17700000000002</v>
      </c>
      <c r="O89" s="44">
        <v>-760.65229999999997</v>
      </c>
      <c r="P89" s="44">
        <v>-772.83889999999997</v>
      </c>
      <c r="Q89" s="44">
        <v>-765.68179999999995</v>
      </c>
    </row>
    <row r="90" spans="1:17" x14ac:dyDescent="0.25">
      <c r="A90" s="35" t="s">
        <v>139</v>
      </c>
      <c r="B90" s="44">
        <v>-32.893742600000003</v>
      </c>
      <c r="C90" s="44">
        <v>-272.05750699999999</v>
      </c>
      <c r="D90" s="44">
        <v>-285.44422500000002</v>
      </c>
      <c r="E90" s="44">
        <v>-299.56244900000002</v>
      </c>
      <c r="F90" s="44">
        <v>-307.78744499999999</v>
      </c>
      <c r="G90" s="44">
        <v>-325.79395</v>
      </c>
      <c r="H90" s="44">
        <v>-348.35320000000002</v>
      </c>
      <c r="I90" s="44">
        <v>-388.82364899999999</v>
      </c>
      <c r="J90" s="44">
        <v>-424.34500000000003</v>
      </c>
      <c r="K90" s="44">
        <v>-489.34070000000003</v>
      </c>
      <c r="L90" s="44">
        <v>-473.41352899999998</v>
      </c>
      <c r="M90" s="44">
        <v>-511.21820000000002</v>
      </c>
      <c r="N90" s="44">
        <v>-515.23</v>
      </c>
      <c r="O90" s="44">
        <v>-510.20839999999998</v>
      </c>
      <c r="P90" s="44">
        <v>-530.26260000000002</v>
      </c>
      <c r="Q90" s="44">
        <v>-551.56330000000003</v>
      </c>
    </row>
    <row r="91" spans="1:17" x14ac:dyDescent="0.25">
      <c r="A91" s="35" t="s">
        <v>140</v>
      </c>
      <c r="B91" s="44">
        <v>-1144.0507680600001</v>
      </c>
      <c r="C91" s="44">
        <v>-938.90643999999998</v>
      </c>
      <c r="D91" s="44">
        <v>-938.56057299999998</v>
      </c>
      <c r="E91" s="44">
        <v>-930.70829100000003</v>
      </c>
      <c r="F91" s="44">
        <v>-920.44336499999997</v>
      </c>
      <c r="G91" s="44">
        <v>-888.50424999999996</v>
      </c>
      <c r="H91" s="44">
        <v>-938.64919999999995</v>
      </c>
      <c r="I91" s="44">
        <v>-914.27340000000004</v>
      </c>
      <c r="J91" s="44">
        <v>-947.39599999999996</v>
      </c>
      <c r="K91" s="44">
        <v>-922.66143</v>
      </c>
      <c r="L91" s="44">
        <v>-950.57259999999997</v>
      </c>
      <c r="M91" s="44">
        <v>-858.90419999999995</v>
      </c>
      <c r="N91" s="44">
        <v>-847.14589999999998</v>
      </c>
      <c r="O91" s="44">
        <v>-879.71780000000001</v>
      </c>
      <c r="P91" s="44">
        <v>-917.11710000000005</v>
      </c>
      <c r="Q91" s="44">
        <v>-953.60509999999999</v>
      </c>
    </row>
    <row r="92" spans="1:17" x14ac:dyDescent="0.25">
      <c r="A92" s="32" t="s">
        <v>141</v>
      </c>
      <c r="B92" s="44" t="s">
        <v>54</v>
      </c>
      <c r="C92" s="44">
        <v>-305.44099999999997</v>
      </c>
      <c r="D92" s="44">
        <v>-402.13900000000001</v>
      </c>
      <c r="E92" s="44">
        <v>-394.0421</v>
      </c>
      <c r="F92" s="44">
        <v>-428.51620000000003</v>
      </c>
      <c r="G92" s="44">
        <v>-442.82139999999998</v>
      </c>
      <c r="H92" s="44">
        <v>-476.20510000000002</v>
      </c>
      <c r="I92" s="44">
        <v>-475.27510000000001</v>
      </c>
      <c r="J92" s="44">
        <v>-491.2355</v>
      </c>
      <c r="K92" s="44">
        <v>-501.1961</v>
      </c>
      <c r="L92" s="44">
        <v>-504.58679999999998</v>
      </c>
      <c r="M92" s="44">
        <v>-477.43650000000002</v>
      </c>
      <c r="N92" s="44">
        <v>-480.25</v>
      </c>
      <c r="O92" s="44">
        <v>-536.20000000000005</v>
      </c>
      <c r="P92" s="44">
        <v>-562.54139999999995</v>
      </c>
      <c r="Q92" s="44">
        <v>-559.20849999999996</v>
      </c>
    </row>
    <row r="93" spans="1:17" x14ac:dyDescent="0.25">
      <c r="A93" s="33" t="s">
        <v>142</v>
      </c>
      <c r="B93" s="44">
        <v>-1183.9059999999999</v>
      </c>
      <c r="C93" s="44">
        <v>-1256.771</v>
      </c>
      <c r="D93" s="44">
        <v>-1091.6643999999999</v>
      </c>
      <c r="E93" s="44">
        <v>-1354.883</v>
      </c>
      <c r="F93" s="44">
        <v>-1341.0732</v>
      </c>
      <c r="G93" s="44">
        <v>-1036.71</v>
      </c>
      <c r="H93" s="44">
        <v>-1059.1306</v>
      </c>
      <c r="I93" s="44">
        <v>-1226</v>
      </c>
      <c r="J93" s="44">
        <v>-833.03440000000001</v>
      </c>
      <c r="K93" s="44">
        <v>-1013.1704</v>
      </c>
      <c r="L93" s="44">
        <v>-868</v>
      </c>
      <c r="M93" s="44">
        <v>-855</v>
      </c>
      <c r="N93" s="44">
        <v>-1054.2</v>
      </c>
      <c r="O93" s="44">
        <v>-1117.5999999999999</v>
      </c>
      <c r="P93" s="44">
        <v>-1003.23</v>
      </c>
      <c r="Q93" s="44">
        <v>-1088</v>
      </c>
    </row>
    <row r="94" spans="1:17" x14ac:dyDescent="0.25">
      <c r="A94" s="32" t="s">
        <v>143</v>
      </c>
      <c r="B94" s="44">
        <v>-145</v>
      </c>
      <c r="C94" s="44">
        <v>-150</v>
      </c>
      <c r="D94" s="44">
        <v>-120</v>
      </c>
      <c r="E94" s="44">
        <v>-122</v>
      </c>
      <c r="F94" s="44">
        <v>-102</v>
      </c>
      <c r="G94" s="44">
        <v>-105</v>
      </c>
      <c r="H94" s="44">
        <v>-110</v>
      </c>
      <c r="I94" s="44">
        <v>-90</v>
      </c>
      <c r="J94" s="44">
        <v>-120</v>
      </c>
      <c r="K94" s="44">
        <v>-160</v>
      </c>
      <c r="L94" s="44">
        <v>-160</v>
      </c>
      <c r="M94" s="44">
        <v>-140</v>
      </c>
      <c r="N94" s="44">
        <v>-150</v>
      </c>
      <c r="O94" s="44">
        <v>-145.6</v>
      </c>
      <c r="P94" s="44">
        <v>-130</v>
      </c>
      <c r="Q94" s="44">
        <v>-130</v>
      </c>
    </row>
    <row r="95" spans="1:17" x14ac:dyDescent="0.25">
      <c r="A95" s="32" t="s">
        <v>144</v>
      </c>
      <c r="B95" s="44">
        <v>-304.95</v>
      </c>
      <c r="C95" s="44">
        <v>-315</v>
      </c>
      <c r="D95" s="44">
        <v>-289</v>
      </c>
      <c r="E95" s="44">
        <v>-313</v>
      </c>
      <c r="F95" s="44">
        <v>-350</v>
      </c>
      <c r="G95" s="44">
        <v>-396</v>
      </c>
      <c r="H95" s="44">
        <v>-391</v>
      </c>
      <c r="I95" s="44">
        <v>-330</v>
      </c>
      <c r="J95" s="44">
        <v>-360</v>
      </c>
      <c r="K95" s="44">
        <v>-340</v>
      </c>
      <c r="L95" s="44">
        <v>-340</v>
      </c>
      <c r="M95" s="44">
        <v>-340</v>
      </c>
      <c r="N95" s="44">
        <v>-340</v>
      </c>
      <c r="O95" s="44">
        <v>-340</v>
      </c>
      <c r="P95" s="44">
        <v>-340</v>
      </c>
      <c r="Q95" s="44">
        <v>-330</v>
      </c>
    </row>
    <row r="96" spans="1:17" x14ac:dyDescent="0.25">
      <c r="A96" s="32" t="s">
        <v>145</v>
      </c>
      <c r="B96" s="44">
        <v>-733.95600000000002</v>
      </c>
      <c r="C96" s="44">
        <v>-791.77099999999996</v>
      </c>
      <c r="D96" s="44">
        <v>-682.6644</v>
      </c>
      <c r="E96" s="44">
        <v>-919.88300000000004</v>
      </c>
      <c r="F96" s="44">
        <v>-889.07320000000004</v>
      </c>
      <c r="G96" s="44">
        <v>-535.71</v>
      </c>
      <c r="H96" s="44">
        <v>-558.13059999999996</v>
      </c>
      <c r="I96" s="44">
        <v>-806</v>
      </c>
      <c r="J96" s="44">
        <v>-353.03440000000001</v>
      </c>
      <c r="K96" s="44">
        <v>-513.17039999999997</v>
      </c>
      <c r="L96" s="44">
        <v>-368</v>
      </c>
      <c r="M96" s="44">
        <v>-375</v>
      </c>
      <c r="N96" s="44">
        <v>-564.20000000000005</v>
      </c>
      <c r="O96" s="44">
        <v>-632</v>
      </c>
      <c r="P96" s="44">
        <v>-533.23</v>
      </c>
      <c r="Q96" s="44">
        <v>-628</v>
      </c>
    </row>
    <row r="97" spans="1:17" x14ac:dyDescent="0.25">
      <c r="A97" s="34" t="s">
        <v>146</v>
      </c>
      <c r="B97" s="45">
        <v>-35698.241965599998</v>
      </c>
      <c r="C97" s="45">
        <v>-36840.591350000002</v>
      </c>
      <c r="D97" s="45">
        <v>-38319.544579000001</v>
      </c>
      <c r="E97" s="45">
        <v>-39900.042600000001</v>
      </c>
      <c r="F97" s="45">
        <v>-42076.173199999997</v>
      </c>
      <c r="G97" s="45">
        <v>-43554.292800000003</v>
      </c>
      <c r="H97" s="45">
        <v>-44263.616778000003</v>
      </c>
      <c r="I97" s="45">
        <v>-45299.338900000002</v>
      </c>
      <c r="J97" s="45">
        <v>-46503.265500000001</v>
      </c>
      <c r="K97" s="45">
        <v>-46478.910199999998</v>
      </c>
      <c r="L97" s="45">
        <v>-48063.3704</v>
      </c>
      <c r="M97" s="45">
        <v>-48191.8966</v>
      </c>
      <c r="N97" s="45">
        <v>-49003.846299999997</v>
      </c>
      <c r="O97" s="45">
        <v>-51582.646500000003</v>
      </c>
      <c r="P97" s="45">
        <v>-53980.570599999999</v>
      </c>
      <c r="Q97" s="45">
        <v>-53606.129000000001</v>
      </c>
    </row>
    <row r="98" spans="1:17" x14ac:dyDescent="0.25">
      <c r="A98" s="33" t="s">
        <v>147</v>
      </c>
      <c r="B98" s="44">
        <v>-8342.1129999999994</v>
      </c>
      <c r="C98" s="44">
        <v>-6668.7070999999996</v>
      </c>
      <c r="D98" s="44">
        <v>-7065.7424000000001</v>
      </c>
      <c r="E98" s="44">
        <v>-7151.1602999999996</v>
      </c>
      <c r="F98" s="44">
        <v>-8321.0555999999997</v>
      </c>
      <c r="G98" s="44">
        <v>-8873.5056999999997</v>
      </c>
      <c r="H98" s="44">
        <v>-8826.2078999999994</v>
      </c>
      <c r="I98" s="44">
        <v>-9262.9338000000007</v>
      </c>
      <c r="J98" s="44">
        <v>-9616.2055</v>
      </c>
      <c r="K98" s="44">
        <v>-9323.5812000000005</v>
      </c>
      <c r="L98" s="44">
        <v>-9652.2199999999993</v>
      </c>
      <c r="M98" s="44">
        <v>-9341.7582999999995</v>
      </c>
      <c r="N98" s="44">
        <v>-9261.8618999999999</v>
      </c>
      <c r="O98" s="44">
        <v>-10940.392900000001</v>
      </c>
      <c r="P98" s="44">
        <v>-11019.8292</v>
      </c>
      <c r="Q98" s="44">
        <v>-11578.8709</v>
      </c>
    </row>
    <row r="99" spans="1:17" x14ac:dyDescent="0.25">
      <c r="A99" s="32" t="s">
        <v>148</v>
      </c>
      <c r="B99" s="44">
        <v>-5730.2341999999999</v>
      </c>
      <c r="C99" s="44">
        <v>-3927.3809999999999</v>
      </c>
      <c r="D99" s="44">
        <v>-4193.5364</v>
      </c>
      <c r="E99" s="44">
        <v>-3935.3175999999999</v>
      </c>
      <c r="F99" s="44">
        <v>-4251.5767999999998</v>
      </c>
      <c r="G99" s="44">
        <v>-4564.2183999999997</v>
      </c>
      <c r="H99" s="44">
        <v>-4650.558</v>
      </c>
      <c r="I99" s="44">
        <v>-4815.6423999999997</v>
      </c>
      <c r="J99" s="44">
        <v>-4918.1846999999998</v>
      </c>
      <c r="K99" s="44">
        <v>-4736.4422000000004</v>
      </c>
      <c r="L99" s="44">
        <v>-4975.7458999999999</v>
      </c>
      <c r="M99" s="44">
        <v>-5247.5087000000003</v>
      </c>
      <c r="N99" s="44">
        <v>-5538.4471000000003</v>
      </c>
      <c r="O99" s="44">
        <v>-6820.7125999999998</v>
      </c>
      <c r="P99" s="44">
        <v>-6901.0587999999998</v>
      </c>
      <c r="Q99" s="44">
        <v>-7222.8715000000002</v>
      </c>
    </row>
    <row r="100" spans="1:17" x14ac:dyDescent="0.25">
      <c r="A100" s="32" t="s">
        <v>149</v>
      </c>
      <c r="B100" s="44">
        <v>-2464.6288</v>
      </c>
      <c r="C100" s="44">
        <v>-2609.4731999999999</v>
      </c>
      <c r="D100" s="44">
        <v>-2743.596</v>
      </c>
      <c r="E100" s="44">
        <v>-2643.0527000000002</v>
      </c>
      <c r="F100" s="44">
        <v>-3496.8818000000001</v>
      </c>
      <c r="G100" s="44">
        <v>-3826.0963000000002</v>
      </c>
      <c r="H100" s="44">
        <v>-3820.0538999999999</v>
      </c>
      <c r="I100" s="44">
        <v>-3834.3553000000002</v>
      </c>
      <c r="J100" s="44">
        <v>-3940.7118</v>
      </c>
      <c r="K100" s="44">
        <v>-3824.3270000000002</v>
      </c>
      <c r="L100" s="44">
        <v>-3822.5641000000001</v>
      </c>
      <c r="M100" s="44">
        <v>-2946.6466</v>
      </c>
      <c r="N100" s="44">
        <v>-2779.2658000000001</v>
      </c>
      <c r="O100" s="44">
        <v>-3317.1972999999998</v>
      </c>
      <c r="P100" s="44">
        <v>-3255.2244000000001</v>
      </c>
      <c r="Q100" s="44">
        <v>-3301.0493999999999</v>
      </c>
    </row>
    <row r="101" spans="1:17" x14ac:dyDescent="0.25">
      <c r="A101" s="32" t="s">
        <v>150</v>
      </c>
      <c r="B101" s="44">
        <v>-147.25</v>
      </c>
      <c r="C101" s="44">
        <v>-131.85290000000001</v>
      </c>
      <c r="D101" s="44">
        <v>-128.61000000000001</v>
      </c>
      <c r="E101" s="44">
        <v>-572.79</v>
      </c>
      <c r="F101" s="44">
        <v>-572.59699999999998</v>
      </c>
      <c r="G101" s="44">
        <v>-483.19099999999997</v>
      </c>
      <c r="H101" s="44">
        <v>-355.596</v>
      </c>
      <c r="I101" s="44">
        <v>-612.93610000000001</v>
      </c>
      <c r="J101" s="44">
        <v>-757.30899999999997</v>
      </c>
      <c r="K101" s="44">
        <v>-762.81200000000001</v>
      </c>
      <c r="L101" s="44">
        <v>-853.91</v>
      </c>
      <c r="M101" s="44">
        <v>-1147.6030000000001</v>
      </c>
      <c r="N101" s="44">
        <v>-944.149</v>
      </c>
      <c r="O101" s="44">
        <v>-802.48299999999995</v>
      </c>
      <c r="P101" s="44">
        <v>-863.54600000000005</v>
      </c>
      <c r="Q101" s="44">
        <v>-1054.95</v>
      </c>
    </row>
    <row r="102" spans="1:17" x14ac:dyDescent="0.25">
      <c r="A102" s="33" t="s">
        <v>151</v>
      </c>
      <c r="B102" s="44">
        <v>-969.48860000000002</v>
      </c>
      <c r="C102" s="44">
        <v>-908.77840000000003</v>
      </c>
      <c r="D102" s="44">
        <v>-675.96979999999996</v>
      </c>
      <c r="E102" s="44">
        <v>-850.86270000000002</v>
      </c>
      <c r="F102" s="44">
        <v>-895.26149999999996</v>
      </c>
      <c r="G102" s="44">
        <v>-975.87049999999999</v>
      </c>
      <c r="H102" s="44">
        <v>-1098.9395999999999</v>
      </c>
      <c r="I102" s="44">
        <v>-1106.4970000000001</v>
      </c>
      <c r="J102" s="44">
        <v>-1106.5526</v>
      </c>
      <c r="K102" s="44">
        <v>-1280.1814999999999</v>
      </c>
      <c r="L102" s="44">
        <v>-1683.8477</v>
      </c>
      <c r="M102" s="44">
        <v>-1773.1863000000001</v>
      </c>
      <c r="N102" s="44">
        <v>-1668.9967999999999</v>
      </c>
      <c r="O102" s="44">
        <v>-1633.3647000000001</v>
      </c>
      <c r="P102" s="44">
        <v>-1472.9282000000001</v>
      </c>
      <c r="Q102" s="44">
        <v>-1361.1097</v>
      </c>
    </row>
    <row r="103" spans="1:17" x14ac:dyDescent="0.25">
      <c r="A103" s="33" t="s">
        <v>152</v>
      </c>
      <c r="B103" s="44">
        <v>-2707.3674420000002</v>
      </c>
      <c r="C103" s="44">
        <v>-2666.3335999999999</v>
      </c>
      <c r="D103" s="44">
        <v>-2666.6505999999999</v>
      </c>
      <c r="E103" s="44">
        <v>-2838.4690999999998</v>
      </c>
      <c r="F103" s="44">
        <v>-2955.4728</v>
      </c>
      <c r="G103" s="44">
        <v>-3078.4837000000002</v>
      </c>
      <c r="H103" s="44">
        <v>-2941.2325999999998</v>
      </c>
      <c r="I103" s="44">
        <v>-3004.9600999999998</v>
      </c>
      <c r="J103" s="44">
        <v>-3050.9614999999999</v>
      </c>
      <c r="K103" s="44">
        <v>-3134.2035000000001</v>
      </c>
      <c r="L103" s="44">
        <v>-3387.5427</v>
      </c>
      <c r="M103" s="44">
        <v>-3554.6066999999998</v>
      </c>
      <c r="N103" s="44">
        <v>-4100.2075999999997</v>
      </c>
      <c r="O103" s="44">
        <v>-4084.3289</v>
      </c>
      <c r="P103" s="44">
        <v>-4015.0576999999998</v>
      </c>
      <c r="Q103" s="44">
        <v>-4105.1752999999999</v>
      </c>
    </row>
    <row r="104" spans="1:17" x14ac:dyDescent="0.25">
      <c r="A104" s="33" t="s">
        <v>153</v>
      </c>
      <c r="B104" s="44">
        <v>-9941.1269236000007</v>
      </c>
      <c r="C104" s="44">
        <v>-12865.887549999999</v>
      </c>
      <c r="D104" s="44">
        <v>-13386.659179</v>
      </c>
      <c r="E104" s="44">
        <v>-14177.050499999999</v>
      </c>
      <c r="F104" s="44">
        <v>-14311.773300000001</v>
      </c>
      <c r="G104" s="44">
        <v>-14883.2569</v>
      </c>
      <c r="H104" s="44">
        <v>-15298.222678</v>
      </c>
      <c r="I104" s="44">
        <v>-15680.004999999999</v>
      </c>
      <c r="J104" s="44">
        <v>-15986.164199999999</v>
      </c>
      <c r="K104" s="44">
        <v>-15973.4833</v>
      </c>
      <c r="L104" s="44">
        <v>-16177.9023</v>
      </c>
      <c r="M104" s="44">
        <v>-16191.050300000001</v>
      </c>
      <c r="N104" s="44">
        <v>-16111.226000000001</v>
      </c>
      <c r="O104" s="44">
        <v>-16456.0134</v>
      </c>
      <c r="P104" s="44">
        <v>-18700.3724</v>
      </c>
      <c r="Q104" s="44">
        <v>-17391.809300000001</v>
      </c>
    </row>
    <row r="105" spans="1:17" x14ac:dyDescent="0.25">
      <c r="A105" s="32" t="s">
        <v>154</v>
      </c>
      <c r="B105" s="44" t="s">
        <v>54</v>
      </c>
      <c r="C105" s="44">
        <v>-2724.1714000000002</v>
      </c>
      <c r="D105" s="44">
        <v>-2803.1913</v>
      </c>
      <c r="E105" s="44">
        <v>-2902.5733</v>
      </c>
      <c r="F105" s="44">
        <v>-3050.7844</v>
      </c>
      <c r="G105" s="44">
        <v>-3101.6368000000002</v>
      </c>
      <c r="H105" s="44">
        <v>-3177.6556999999998</v>
      </c>
      <c r="I105" s="44">
        <v>-3185.1678999999999</v>
      </c>
      <c r="J105" s="44">
        <v>-3238.1824999999999</v>
      </c>
      <c r="K105" s="44">
        <v>-3245.8912</v>
      </c>
      <c r="L105" s="44">
        <v>-3280.5052999999998</v>
      </c>
      <c r="M105" s="44">
        <v>-3339.9940999999999</v>
      </c>
      <c r="N105" s="44">
        <v>-3414.6902</v>
      </c>
      <c r="O105" s="44">
        <v>-3477.9063000000001</v>
      </c>
      <c r="P105" s="44">
        <v>-3492.1093999999998</v>
      </c>
      <c r="Q105" s="44">
        <v>-3623.3489</v>
      </c>
    </row>
    <row r="106" spans="1:17" x14ac:dyDescent="0.25">
      <c r="A106" s="32" t="s">
        <v>155</v>
      </c>
      <c r="B106" s="44">
        <v>-1364.2296375999999</v>
      </c>
      <c r="C106" s="44">
        <v>-1504.7999</v>
      </c>
      <c r="D106" s="44">
        <v>-1539.801704</v>
      </c>
      <c r="E106" s="44">
        <v>-1627.372208</v>
      </c>
      <c r="F106" s="44">
        <v>-1678.6511909999999</v>
      </c>
      <c r="G106" s="44">
        <v>-1811.8371999999999</v>
      </c>
      <c r="H106" s="44">
        <v>-1926.6176</v>
      </c>
      <c r="I106" s="44">
        <v>-1981.8001999999999</v>
      </c>
      <c r="J106" s="44">
        <v>-2033.5772999999999</v>
      </c>
      <c r="K106" s="44">
        <v>-1711.7891</v>
      </c>
      <c r="L106" s="44">
        <v>-2229.8851</v>
      </c>
      <c r="M106" s="44">
        <v>-2277.7766000000001</v>
      </c>
      <c r="N106" s="44">
        <v>-2363.5547999999999</v>
      </c>
      <c r="O106" s="44">
        <v>-2419.1644000000001</v>
      </c>
      <c r="P106" s="44">
        <v>-2478.0527000000002</v>
      </c>
      <c r="Q106" s="44">
        <v>-2548.681</v>
      </c>
    </row>
    <row r="107" spans="1:17" x14ac:dyDescent="0.25">
      <c r="A107" s="32" t="s">
        <v>156</v>
      </c>
      <c r="B107" s="44">
        <v>-8576.8972859999994</v>
      </c>
      <c r="C107" s="44">
        <v>-8636.9162500000002</v>
      </c>
      <c r="D107" s="44">
        <v>-9043.6661750000003</v>
      </c>
      <c r="E107" s="44">
        <v>-9647.1049920000005</v>
      </c>
      <c r="F107" s="44">
        <v>-9582.3377089999994</v>
      </c>
      <c r="G107" s="44">
        <v>-9969.7829000000002</v>
      </c>
      <c r="H107" s="44">
        <v>-10193.949377999999</v>
      </c>
      <c r="I107" s="44">
        <v>-10513.036899999999</v>
      </c>
      <c r="J107" s="44">
        <v>-10714.404399999999</v>
      </c>
      <c r="K107" s="44">
        <v>-11015.803</v>
      </c>
      <c r="L107" s="44">
        <v>-10667.5119</v>
      </c>
      <c r="M107" s="44">
        <v>-10573.2796</v>
      </c>
      <c r="N107" s="44">
        <v>-10332.981</v>
      </c>
      <c r="O107" s="44">
        <v>-10558.9427</v>
      </c>
      <c r="P107" s="44">
        <v>-12730.210300000001</v>
      </c>
      <c r="Q107" s="44">
        <v>-11219.779399999999</v>
      </c>
    </row>
    <row r="108" spans="1:17" x14ac:dyDescent="0.25">
      <c r="A108" s="33" t="s">
        <v>157</v>
      </c>
      <c r="B108" s="44">
        <v>-13738.146000000001</v>
      </c>
      <c r="C108" s="44">
        <v>-13730.884700000001</v>
      </c>
      <c r="D108" s="44">
        <v>-14524.5226</v>
      </c>
      <c r="E108" s="44">
        <v>-14882.5</v>
      </c>
      <c r="F108" s="44">
        <v>-15592.61</v>
      </c>
      <c r="G108" s="44">
        <v>-15743.175999999999</v>
      </c>
      <c r="H108" s="44">
        <v>-16099.013999999999</v>
      </c>
      <c r="I108" s="44">
        <v>-16244.942999999999</v>
      </c>
      <c r="J108" s="44">
        <v>-16743.381700000002</v>
      </c>
      <c r="K108" s="44">
        <v>-16767.4607</v>
      </c>
      <c r="L108" s="44">
        <v>-17161.8577</v>
      </c>
      <c r="M108" s="44">
        <v>-17331.294999999998</v>
      </c>
      <c r="N108" s="44">
        <v>-17861.554</v>
      </c>
      <c r="O108" s="44">
        <v>-18468.546600000001</v>
      </c>
      <c r="P108" s="44">
        <v>-18772.383099999999</v>
      </c>
      <c r="Q108" s="44">
        <v>-19169.163799999998</v>
      </c>
    </row>
    <row r="109" spans="1:17" x14ac:dyDescent="0.25">
      <c r="A109" s="32" t="s">
        <v>158</v>
      </c>
      <c r="B109" s="44">
        <v>-10386</v>
      </c>
      <c r="C109" s="44">
        <v>-10579</v>
      </c>
      <c r="D109" s="44">
        <v>-11185</v>
      </c>
      <c r="E109" s="44">
        <v>-11289</v>
      </c>
      <c r="F109" s="44">
        <v>-11807</v>
      </c>
      <c r="G109" s="44">
        <v>-11853</v>
      </c>
      <c r="H109" s="44">
        <v>-12177</v>
      </c>
      <c r="I109" s="44">
        <v>-12312</v>
      </c>
      <c r="J109" s="44">
        <v>-12587</v>
      </c>
      <c r="K109" s="44">
        <v>-12463.7</v>
      </c>
      <c r="L109" s="44">
        <v>-12637.6</v>
      </c>
      <c r="M109" s="44">
        <v>-12742</v>
      </c>
      <c r="N109" s="44">
        <v>-13118.2</v>
      </c>
      <c r="O109" s="44">
        <v>-13666.787399999999</v>
      </c>
      <c r="P109" s="44">
        <v>-13715.224200000001</v>
      </c>
      <c r="Q109" s="44">
        <v>-14048.600399999999</v>
      </c>
    </row>
    <row r="110" spans="1:17" x14ac:dyDescent="0.25">
      <c r="A110" s="32" t="s">
        <v>159</v>
      </c>
      <c r="B110" s="44">
        <v>-3352.1460000000002</v>
      </c>
      <c r="C110" s="44">
        <v>-3151.8847000000001</v>
      </c>
      <c r="D110" s="44">
        <v>-3339.5225999999998</v>
      </c>
      <c r="E110" s="44">
        <v>-3593.5</v>
      </c>
      <c r="F110" s="44">
        <v>-3785.61</v>
      </c>
      <c r="G110" s="44">
        <v>-3890.1759999999999</v>
      </c>
      <c r="H110" s="44">
        <v>-3922.0140000000001</v>
      </c>
      <c r="I110" s="44">
        <v>-3932.9430000000002</v>
      </c>
      <c r="J110" s="44">
        <v>-4156.3816999999999</v>
      </c>
      <c r="K110" s="44">
        <v>-4303.7606999999998</v>
      </c>
      <c r="L110" s="44">
        <v>-4524.2577000000001</v>
      </c>
      <c r="M110" s="44">
        <v>-4589.2950000000001</v>
      </c>
      <c r="N110" s="44">
        <v>-4743.3540000000003</v>
      </c>
      <c r="O110" s="44">
        <v>-4801.7592000000004</v>
      </c>
      <c r="P110" s="44">
        <v>-5057.1589000000004</v>
      </c>
      <c r="Q110" s="44">
        <v>-5120.5634</v>
      </c>
    </row>
    <row r="111" spans="1:17" x14ac:dyDescent="0.25">
      <c r="A111" s="34" t="s">
        <v>160</v>
      </c>
      <c r="B111" s="45">
        <v>-4125.3462799999998</v>
      </c>
      <c r="C111" s="45">
        <v>-3970.8175590000001</v>
      </c>
      <c r="D111" s="45">
        <v>-3904.971344</v>
      </c>
      <c r="E111" s="45">
        <v>-2944.6369890000001</v>
      </c>
      <c r="F111" s="45">
        <v>-3027.9000999999998</v>
      </c>
      <c r="G111" s="45">
        <v>-2889.0309000000002</v>
      </c>
      <c r="H111" s="45">
        <v>-2290.0196999999998</v>
      </c>
      <c r="I111" s="45">
        <v>-2174.3613999999998</v>
      </c>
      <c r="J111" s="45">
        <v>-1991.1621</v>
      </c>
      <c r="K111" s="45">
        <v>-1484.9903999999999</v>
      </c>
      <c r="L111" s="45">
        <v>-1471.9734000000001</v>
      </c>
      <c r="M111" s="45">
        <v>-1204.9543000000001</v>
      </c>
      <c r="N111" s="45">
        <v>-1130.7421999999999</v>
      </c>
      <c r="O111" s="45">
        <v>-1002.7588</v>
      </c>
      <c r="P111" s="45">
        <v>-735.94330000000002</v>
      </c>
      <c r="Q111" s="45">
        <v>-776.06330000000003</v>
      </c>
    </row>
    <row r="112" spans="1:17" x14ac:dyDescent="0.25">
      <c r="A112" s="33" t="s">
        <v>161</v>
      </c>
      <c r="B112" s="44">
        <v>-3974.3862800000002</v>
      </c>
      <c r="C112" s="44">
        <v>-3836.031559</v>
      </c>
      <c r="D112" s="44">
        <v>-3793.5865819999999</v>
      </c>
      <c r="E112" s="44">
        <v>-2802.4319890000002</v>
      </c>
      <c r="F112" s="44">
        <v>-2840.5551</v>
      </c>
      <c r="G112" s="44">
        <v>-2773.1869999999999</v>
      </c>
      <c r="H112" s="44">
        <v>-2274.4747000000002</v>
      </c>
      <c r="I112" s="44">
        <v>-2148.9650999999999</v>
      </c>
      <c r="J112" s="44">
        <v>-1976.5386000000001</v>
      </c>
      <c r="K112" s="44">
        <v>-1474.4304</v>
      </c>
      <c r="L112" s="44">
        <v>-1411.9395999999999</v>
      </c>
      <c r="M112" s="44">
        <v>-1154.5165</v>
      </c>
      <c r="N112" s="44">
        <v>-1083.98</v>
      </c>
      <c r="O112" s="44">
        <v>-959.3646</v>
      </c>
      <c r="P112" s="44">
        <v>-699.11779999999999</v>
      </c>
      <c r="Q112" s="44">
        <v>-741.16750000000002</v>
      </c>
    </row>
    <row r="113" spans="1:17" x14ac:dyDescent="0.25">
      <c r="A113" s="32" t="s">
        <v>162</v>
      </c>
      <c r="B113" s="44">
        <v>-3265.5523079999998</v>
      </c>
      <c r="C113" s="44">
        <v>-3266.8366080000001</v>
      </c>
      <c r="D113" s="44">
        <v>-3195.7360450000001</v>
      </c>
      <c r="E113" s="44">
        <v>-2451.2121750000001</v>
      </c>
      <c r="F113" s="44">
        <v>-2444.8126000000002</v>
      </c>
      <c r="G113" s="44">
        <v>-2479.6768999999999</v>
      </c>
      <c r="H113" s="44">
        <v>-2121.5877999999998</v>
      </c>
      <c r="I113" s="44">
        <v>-2022.1021000000001</v>
      </c>
      <c r="J113" s="44">
        <v>-1874.3514</v>
      </c>
      <c r="K113" s="44">
        <v>-1446.2955999999999</v>
      </c>
      <c r="L113" s="44">
        <v>-1448.7112999999999</v>
      </c>
      <c r="M113" s="44">
        <v>-1189.0486000000001</v>
      </c>
      <c r="N113" s="44">
        <v>-1092.9429</v>
      </c>
      <c r="O113" s="44">
        <v>-981.12649999999996</v>
      </c>
      <c r="P113" s="44">
        <v>-836.65859999999998</v>
      </c>
      <c r="Q113" s="44">
        <v>-806.48180000000002</v>
      </c>
    </row>
    <row r="114" spans="1:17" x14ac:dyDescent="0.25">
      <c r="A114" s="32" t="s">
        <v>163</v>
      </c>
      <c r="B114" s="44">
        <v>-32.182943999999999</v>
      </c>
      <c r="C114" s="44">
        <v>-39.087192000000002</v>
      </c>
      <c r="D114" s="44">
        <v>-62.163722</v>
      </c>
      <c r="E114" s="44">
        <v>-38.448082999999997</v>
      </c>
      <c r="F114" s="44">
        <v>-44.545000000000002</v>
      </c>
      <c r="G114" s="44">
        <v>-28.510899999999999</v>
      </c>
      <c r="H114" s="44">
        <v>-15.8591</v>
      </c>
      <c r="I114" s="44">
        <v>-10.2033</v>
      </c>
      <c r="J114" s="44">
        <v>-3.8807999999999998</v>
      </c>
      <c r="K114" s="44">
        <v>-0.86880000000000002</v>
      </c>
      <c r="L114" s="44" t="s">
        <v>54</v>
      </c>
      <c r="M114" s="44" t="s">
        <v>54</v>
      </c>
      <c r="N114" s="44" t="s">
        <v>54</v>
      </c>
      <c r="O114" s="44" t="s">
        <v>54</v>
      </c>
      <c r="P114" s="44" t="s">
        <v>54</v>
      </c>
      <c r="Q114" s="44" t="s">
        <v>54</v>
      </c>
    </row>
    <row r="115" spans="1:17" x14ac:dyDescent="0.25">
      <c r="A115" s="32" t="s">
        <v>164</v>
      </c>
      <c r="B115" s="44">
        <v>-504.97726399999999</v>
      </c>
      <c r="C115" s="44">
        <v>-451.977982</v>
      </c>
      <c r="D115" s="44">
        <v>-370.71801399999998</v>
      </c>
      <c r="E115" s="44">
        <v>-165.67516599999999</v>
      </c>
      <c r="F115" s="44">
        <v>-220.2602</v>
      </c>
      <c r="G115" s="44">
        <v>-138.23249999999999</v>
      </c>
      <c r="H115" s="44">
        <v>-74.349800000000002</v>
      </c>
      <c r="I115" s="44">
        <v>-53.822200000000002</v>
      </c>
      <c r="J115" s="44">
        <v>-35.638599999999997</v>
      </c>
      <c r="K115" s="44">
        <v>-21.465199999999999</v>
      </c>
      <c r="L115" s="44">
        <v>46.061700000000002</v>
      </c>
      <c r="M115" s="44">
        <v>41.259700000000002</v>
      </c>
      <c r="N115" s="44">
        <v>23.432200000000002</v>
      </c>
      <c r="O115" s="44">
        <v>35.8187</v>
      </c>
      <c r="P115" s="44">
        <v>151.88669999999999</v>
      </c>
      <c r="Q115" s="44">
        <v>79.117400000000004</v>
      </c>
    </row>
    <row r="116" spans="1:17" x14ac:dyDescent="0.25">
      <c r="A116" s="32" t="s">
        <v>165</v>
      </c>
      <c r="B116" s="44">
        <v>-111.081264</v>
      </c>
      <c r="C116" s="44">
        <v>-71.827933000000002</v>
      </c>
      <c r="D116" s="44">
        <v>-79.794678000000005</v>
      </c>
      <c r="E116" s="44">
        <v>-72.231196999999995</v>
      </c>
      <c r="F116" s="44">
        <v>-54.996400000000001</v>
      </c>
      <c r="G116" s="44">
        <v>-54.506399999999999</v>
      </c>
      <c r="H116" s="44">
        <v>-24.41</v>
      </c>
      <c r="I116" s="44">
        <v>-21.909199999999998</v>
      </c>
      <c r="J116" s="44">
        <v>-20.683399999999999</v>
      </c>
      <c r="K116" s="44">
        <v>-1.4938</v>
      </c>
      <c r="L116" s="44">
        <v>-1.4328000000000001</v>
      </c>
      <c r="M116" s="44">
        <v>-1.3828</v>
      </c>
      <c r="N116" s="44">
        <v>-1.3597999999999999</v>
      </c>
      <c r="O116" s="44">
        <v>-1.3454999999999999</v>
      </c>
      <c r="P116" s="44">
        <v>-1.3551</v>
      </c>
      <c r="Q116" s="44">
        <v>-1.3855</v>
      </c>
    </row>
    <row r="117" spans="1:17" x14ac:dyDescent="0.25">
      <c r="A117" s="32" t="s">
        <v>166</v>
      </c>
      <c r="B117" s="44">
        <v>-60.592500000000001</v>
      </c>
      <c r="C117" s="44">
        <v>-6.301844</v>
      </c>
      <c r="D117" s="44">
        <v>-85.174122999999994</v>
      </c>
      <c r="E117" s="44">
        <v>-74.865368000000004</v>
      </c>
      <c r="F117" s="44">
        <v>-75.940899999999999</v>
      </c>
      <c r="G117" s="44">
        <v>-72.260300000000001</v>
      </c>
      <c r="H117" s="44">
        <v>-38.268000000000001</v>
      </c>
      <c r="I117" s="44">
        <v>-40.9283</v>
      </c>
      <c r="J117" s="44">
        <v>-41.984400000000001</v>
      </c>
      <c r="K117" s="44">
        <v>-4.3070000000000004</v>
      </c>
      <c r="L117" s="44">
        <v>-7.8571999999999997</v>
      </c>
      <c r="M117" s="44">
        <v>-5.3448000000000002</v>
      </c>
      <c r="N117" s="44">
        <v>-13.109500000000001</v>
      </c>
      <c r="O117" s="44">
        <v>-12.7113</v>
      </c>
      <c r="P117" s="44">
        <v>-12.9908</v>
      </c>
      <c r="Q117" s="44">
        <v>-12.4176</v>
      </c>
    </row>
    <row r="118" spans="1:17" x14ac:dyDescent="0.25">
      <c r="A118" s="33" t="s">
        <v>167</v>
      </c>
      <c r="B118" s="44" t="s">
        <v>54</v>
      </c>
      <c r="C118" s="44" t="s">
        <v>54</v>
      </c>
      <c r="D118" s="44" t="s">
        <v>54</v>
      </c>
      <c r="E118" s="44" t="s">
        <v>54</v>
      </c>
      <c r="F118" s="44" t="s">
        <v>54</v>
      </c>
      <c r="G118" s="44" t="s">
        <v>54</v>
      </c>
      <c r="H118" s="44" t="s">
        <v>54</v>
      </c>
      <c r="I118" s="44" t="s">
        <v>54</v>
      </c>
      <c r="J118" s="44" t="s">
        <v>54</v>
      </c>
      <c r="K118" s="44">
        <v>-0.1</v>
      </c>
      <c r="L118" s="44">
        <v>-0.1</v>
      </c>
      <c r="M118" s="44">
        <v>-0.20599999999999999</v>
      </c>
      <c r="N118" s="44">
        <v>-8.9999999999999993E-3</v>
      </c>
      <c r="O118" s="44">
        <v>-1.2E-2</v>
      </c>
      <c r="P118" s="44">
        <v>-8.9999999999999993E-3</v>
      </c>
      <c r="Q118" s="44" t="s">
        <v>54</v>
      </c>
    </row>
    <row r="119" spans="1:17" x14ac:dyDescent="0.25">
      <c r="A119" s="33" t="s">
        <v>168</v>
      </c>
      <c r="B119" s="44">
        <v>-150.96</v>
      </c>
      <c r="C119" s="44">
        <v>-134.535</v>
      </c>
      <c r="D119" s="44">
        <v>-95.18</v>
      </c>
      <c r="E119" s="44">
        <v>-142.20500000000001</v>
      </c>
      <c r="F119" s="44">
        <v>-187.345</v>
      </c>
      <c r="G119" s="44">
        <v>-42.755000000000003</v>
      </c>
      <c r="H119" s="44">
        <v>-15.545</v>
      </c>
      <c r="I119" s="44">
        <v>-15.444000000000001</v>
      </c>
      <c r="J119" s="44">
        <v>-14.44</v>
      </c>
      <c r="K119" s="44">
        <v>-10.46</v>
      </c>
      <c r="L119" s="44">
        <v>-59.933799999999998</v>
      </c>
      <c r="M119" s="44">
        <v>-50.2318</v>
      </c>
      <c r="N119" s="44">
        <v>-46.7532</v>
      </c>
      <c r="O119" s="44">
        <v>-43.382199999999997</v>
      </c>
      <c r="P119" s="44">
        <v>-36.816499999999998</v>
      </c>
      <c r="Q119" s="44">
        <v>-34.895800000000001</v>
      </c>
    </row>
    <row r="120" spans="1:17" x14ac:dyDescent="0.25">
      <c r="A120" s="33" t="s">
        <v>169</v>
      </c>
      <c r="B120" s="44" t="s">
        <v>54</v>
      </c>
      <c r="C120" s="44">
        <v>-0.251</v>
      </c>
      <c r="D120" s="44">
        <v>-16.204761999999999</v>
      </c>
      <c r="E120" s="44" t="s">
        <v>54</v>
      </c>
      <c r="F120" s="44" t="s">
        <v>54</v>
      </c>
      <c r="G120" s="44">
        <v>-73.088899999999995</v>
      </c>
      <c r="H120" s="44" t="s">
        <v>54</v>
      </c>
      <c r="I120" s="44">
        <v>-9.9522999999999993</v>
      </c>
      <c r="J120" s="44">
        <v>-0.1835</v>
      </c>
      <c r="K120" s="44" t="s">
        <v>54</v>
      </c>
      <c r="L120" s="44" t="s">
        <v>54</v>
      </c>
      <c r="M120" s="44" t="s">
        <v>54</v>
      </c>
      <c r="N120" s="44" t="s">
        <v>54</v>
      </c>
      <c r="O120" s="44" t="s">
        <v>54</v>
      </c>
      <c r="P120" s="44" t="s">
        <v>54</v>
      </c>
      <c r="Q120" s="44" t="s">
        <v>54</v>
      </c>
    </row>
    <row r="121" spans="1:17" x14ac:dyDescent="0.25">
      <c r="A121" s="34" t="s">
        <v>170</v>
      </c>
      <c r="B121" s="45">
        <v>-6435.7309020000002</v>
      </c>
      <c r="C121" s="45">
        <v>-6697.7241999999997</v>
      </c>
      <c r="D121" s="45">
        <v>-7124.8870500000003</v>
      </c>
      <c r="E121" s="45">
        <v>-7266.0501000000004</v>
      </c>
      <c r="F121" s="45">
        <v>-7563.08</v>
      </c>
      <c r="G121" s="45">
        <v>-7376.8010999999997</v>
      </c>
      <c r="H121" s="45">
        <v>-7809.5672000000004</v>
      </c>
      <c r="I121" s="45">
        <v>-7859.6289999999999</v>
      </c>
      <c r="J121" s="45">
        <v>-7916.9421000000002</v>
      </c>
      <c r="K121" s="45">
        <v>-8472.5218999999997</v>
      </c>
      <c r="L121" s="45">
        <v>-8483.5933000000005</v>
      </c>
      <c r="M121" s="45">
        <v>-10841.6927</v>
      </c>
      <c r="N121" s="45">
        <v>-11119.0985</v>
      </c>
      <c r="O121" s="45">
        <v>-11386.387699999999</v>
      </c>
      <c r="P121" s="45">
        <v>-11753.822899999999</v>
      </c>
      <c r="Q121" s="45">
        <v>-11639.734200000001</v>
      </c>
    </row>
    <row r="122" spans="1:17" x14ac:dyDescent="0.25">
      <c r="A122" s="33" t="s">
        <v>116</v>
      </c>
      <c r="B122" s="44">
        <v>-631.03356199999996</v>
      </c>
      <c r="C122" s="44">
        <v>-620.06079999999997</v>
      </c>
      <c r="D122" s="44">
        <v>-626.61580000000004</v>
      </c>
      <c r="E122" s="44">
        <v>-639.93179999999995</v>
      </c>
      <c r="F122" s="44">
        <v>-680.54380000000003</v>
      </c>
      <c r="G122" s="44">
        <v>-630.78099999999995</v>
      </c>
      <c r="H122" s="44">
        <v>-732.54269999999997</v>
      </c>
      <c r="I122" s="44">
        <v>-740.75890000000004</v>
      </c>
      <c r="J122" s="44">
        <v>-852.55290000000002</v>
      </c>
      <c r="K122" s="44">
        <v>-832.62300000000005</v>
      </c>
      <c r="L122" s="44">
        <v>-701.2287</v>
      </c>
      <c r="M122" s="44">
        <v>-737.91570000000002</v>
      </c>
      <c r="N122" s="44">
        <v>-758.51750000000004</v>
      </c>
      <c r="O122" s="44">
        <v>-732.19880000000001</v>
      </c>
      <c r="P122" s="44">
        <v>-839.35220000000004</v>
      </c>
      <c r="Q122" s="44">
        <v>-797</v>
      </c>
    </row>
    <row r="123" spans="1:17" x14ac:dyDescent="0.25">
      <c r="A123" s="33" t="s">
        <v>117</v>
      </c>
      <c r="B123" s="44">
        <v>-146.63029299999999</v>
      </c>
      <c r="C123" s="44">
        <v>-178.99520000000001</v>
      </c>
      <c r="D123" s="44">
        <v>-178.06890000000001</v>
      </c>
      <c r="E123" s="44">
        <v>-147.375</v>
      </c>
      <c r="F123" s="44">
        <v>-154.86160000000001</v>
      </c>
      <c r="G123" s="44">
        <v>-152.96680000000001</v>
      </c>
      <c r="H123" s="44">
        <v>-180.482</v>
      </c>
      <c r="I123" s="44">
        <v>-141.393</v>
      </c>
      <c r="J123" s="44">
        <v>-153.45500000000001</v>
      </c>
      <c r="K123" s="44">
        <v>-166.529</v>
      </c>
      <c r="L123" s="44">
        <v>-132.4324</v>
      </c>
      <c r="M123" s="44">
        <v>-123.0568</v>
      </c>
      <c r="N123" s="44">
        <v>-142.77459999999999</v>
      </c>
      <c r="O123" s="44">
        <v>-124.0102</v>
      </c>
      <c r="P123" s="44">
        <v>-110.5624</v>
      </c>
      <c r="Q123" s="44">
        <v>-118.71680000000001</v>
      </c>
    </row>
    <row r="124" spans="1:17" x14ac:dyDescent="0.25">
      <c r="A124" s="33" t="s">
        <v>171</v>
      </c>
      <c r="B124" s="44">
        <v>-99.880967999999996</v>
      </c>
      <c r="C124" s="44">
        <v>-185.4427</v>
      </c>
      <c r="D124" s="44">
        <v>-261.37279999999998</v>
      </c>
      <c r="E124" s="44">
        <v>-187.67689999999999</v>
      </c>
      <c r="F124" s="44">
        <v>-131.64420000000001</v>
      </c>
      <c r="G124" s="44">
        <v>-131.7286</v>
      </c>
      <c r="H124" s="44">
        <v>-168.09139999999999</v>
      </c>
      <c r="I124" s="44">
        <v>-135.01310000000001</v>
      </c>
      <c r="J124" s="44">
        <v>-99.084800000000001</v>
      </c>
      <c r="K124" s="44">
        <v>-100.1204</v>
      </c>
      <c r="L124" s="44">
        <v>-165.75890000000001</v>
      </c>
      <c r="M124" s="44">
        <v>-81.714699999999993</v>
      </c>
      <c r="N124" s="44">
        <v>-106.20569999999999</v>
      </c>
      <c r="O124" s="44">
        <v>-98.152699999999996</v>
      </c>
      <c r="P124" s="44">
        <v>-79.439300000000003</v>
      </c>
      <c r="Q124" s="44">
        <v>-85.204099999999997</v>
      </c>
    </row>
    <row r="125" spans="1:17" x14ac:dyDescent="0.25">
      <c r="A125" s="33" t="s">
        <v>118</v>
      </c>
      <c r="B125" s="44" t="s">
        <v>54</v>
      </c>
      <c r="C125" s="44">
        <v>-1529.0397</v>
      </c>
      <c r="D125" s="44">
        <v>-1462.5717999999999</v>
      </c>
      <c r="E125" s="44">
        <v>-1688.0519999999999</v>
      </c>
      <c r="F125" s="44">
        <v>-1469.7925</v>
      </c>
      <c r="G125" s="44">
        <v>-1578.9322</v>
      </c>
      <c r="H125" s="44">
        <v>-1578.0931</v>
      </c>
      <c r="I125" s="44">
        <v>-1687.1806999999999</v>
      </c>
      <c r="J125" s="44">
        <v>-1668.1324</v>
      </c>
      <c r="K125" s="44">
        <v>-1608.789</v>
      </c>
      <c r="L125" s="44">
        <v>-1550.9059</v>
      </c>
      <c r="M125" s="44">
        <v>-2362.1482000000001</v>
      </c>
      <c r="N125" s="44">
        <v>-2066.4063999999998</v>
      </c>
      <c r="O125" s="44">
        <v>-2051.4890999999998</v>
      </c>
      <c r="P125" s="44">
        <v>-2013.8724</v>
      </c>
      <c r="Q125" s="44">
        <v>-2025.5771999999999</v>
      </c>
    </row>
    <row r="126" spans="1:17" x14ac:dyDescent="0.25">
      <c r="A126" s="33" t="s">
        <v>145</v>
      </c>
      <c r="B126" s="44" t="s">
        <v>54</v>
      </c>
      <c r="C126" s="44" t="s">
        <v>54</v>
      </c>
      <c r="D126" s="44" t="s">
        <v>54</v>
      </c>
      <c r="E126" s="44" t="s">
        <v>54</v>
      </c>
      <c r="F126" s="44" t="s">
        <v>54</v>
      </c>
      <c r="G126" s="44" t="s">
        <v>54</v>
      </c>
      <c r="H126" s="44" t="s">
        <v>54</v>
      </c>
      <c r="I126" s="44" t="s">
        <v>54</v>
      </c>
      <c r="J126" s="44" t="s">
        <v>54</v>
      </c>
      <c r="K126" s="44" t="s">
        <v>54</v>
      </c>
      <c r="L126" s="44">
        <v>-270</v>
      </c>
      <c r="M126" s="44">
        <v>-360</v>
      </c>
      <c r="N126" s="44">
        <v>-530</v>
      </c>
      <c r="O126" s="44">
        <v>-600</v>
      </c>
      <c r="P126" s="44">
        <v>-700</v>
      </c>
      <c r="Q126" s="44">
        <v>-610</v>
      </c>
    </row>
    <row r="127" spans="1:17" x14ac:dyDescent="0.25">
      <c r="A127" s="33" t="s">
        <v>119</v>
      </c>
      <c r="B127" s="44">
        <v>-70.665491000000003</v>
      </c>
      <c r="C127" s="44">
        <v>-51.424799999999998</v>
      </c>
      <c r="D127" s="44">
        <v>-46.898499999999999</v>
      </c>
      <c r="E127" s="44">
        <v>-55.219799999999999</v>
      </c>
      <c r="F127" s="44">
        <v>-60.167400000000001</v>
      </c>
      <c r="G127" s="44">
        <v>-52.762900000000002</v>
      </c>
      <c r="H127" s="44">
        <v>-44.765799999999999</v>
      </c>
      <c r="I127" s="44">
        <v>-52.196100000000001</v>
      </c>
      <c r="J127" s="44">
        <v>-39.642800000000001</v>
      </c>
      <c r="K127" s="44">
        <v>-30.8626</v>
      </c>
      <c r="L127" s="44">
        <v>-47.9422</v>
      </c>
      <c r="M127" s="44">
        <v>-44.820300000000003</v>
      </c>
      <c r="N127" s="44">
        <v>-65.866699999999994</v>
      </c>
      <c r="O127" s="44">
        <v>-53.400500000000001</v>
      </c>
      <c r="P127" s="44">
        <v>-30.352499999999999</v>
      </c>
      <c r="Q127" s="44">
        <v>-26.371700000000001</v>
      </c>
    </row>
    <row r="128" spans="1:17" x14ac:dyDescent="0.25">
      <c r="A128" s="33" t="s">
        <v>120</v>
      </c>
      <c r="B128" s="44">
        <v>-439.335171</v>
      </c>
      <c r="C128" s="44">
        <v>-394.81509999999997</v>
      </c>
      <c r="D128" s="44">
        <v>-400.96620000000001</v>
      </c>
      <c r="E128" s="44">
        <v>-446.23450000000003</v>
      </c>
      <c r="F128" s="44">
        <v>-322.81810000000002</v>
      </c>
      <c r="G128" s="44">
        <v>-422.43029999999999</v>
      </c>
      <c r="H128" s="44">
        <v>-486.44409999999999</v>
      </c>
      <c r="I128" s="44">
        <v>-456.98430000000002</v>
      </c>
      <c r="J128" s="44">
        <v>-436.92290000000003</v>
      </c>
      <c r="K128" s="44">
        <v>-95.174400000000006</v>
      </c>
      <c r="L128" s="44">
        <v>-100.7606</v>
      </c>
      <c r="M128" s="44">
        <v>-117.19029999999999</v>
      </c>
      <c r="N128" s="44">
        <v>-104.74299999999999</v>
      </c>
      <c r="O128" s="44">
        <v>-108.78870000000001</v>
      </c>
      <c r="P128" s="44">
        <v>-268.423</v>
      </c>
      <c r="Q128" s="44">
        <v>-127.4252</v>
      </c>
    </row>
    <row r="129" spans="1:17" x14ac:dyDescent="0.25">
      <c r="A129" s="33" t="s">
        <v>121</v>
      </c>
      <c r="B129" s="44">
        <v>-41.218200000000003</v>
      </c>
      <c r="C129" s="44">
        <v>-27.46</v>
      </c>
      <c r="D129" s="44">
        <v>-31.2697</v>
      </c>
      <c r="E129" s="44">
        <v>-35.299999999999997</v>
      </c>
      <c r="F129" s="44">
        <v>-524.02250000000004</v>
      </c>
      <c r="G129" s="44">
        <v>-52.190199999999997</v>
      </c>
      <c r="H129" s="44">
        <v>-23.0669</v>
      </c>
      <c r="I129" s="44">
        <v>-20.981300000000001</v>
      </c>
      <c r="J129" s="44">
        <v>-45.981299999999997</v>
      </c>
      <c r="K129" s="44">
        <v>-61.225900000000003</v>
      </c>
      <c r="L129" s="44">
        <v>-44.721200000000003</v>
      </c>
      <c r="M129" s="44">
        <v>-444.4871</v>
      </c>
      <c r="N129" s="44">
        <v>-63.497999999999998</v>
      </c>
      <c r="O129" s="44">
        <v>-62.281999999999996</v>
      </c>
      <c r="P129" s="44">
        <v>-352.89260000000002</v>
      </c>
      <c r="Q129" s="44">
        <v>-185.67509999999999</v>
      </c>
    </row>
    <row r="130" spans="1:17" x14ac:dyDescent="0.25">
      <c r="A130" s="33" t="s">
        <v>172</v>
      </c>
      <c r="B130" s="44">
        <v>-5006.9672170000003</v>
      </c>
      <c r="C130" s="44">
        <v>-3710.4859000000001</v>
      </c>
      <c r="D130" s="44">
        <v>-4117.1233499999998</v>
      </c>
      <c r="E130" s="44">
        <v>-4066.2601</v>
      </c>
      <c r="F130" s="44">
        <v>-4219.2299000000003</v>
      </c>
      <c r="G130" s="44">
        <v>-4355.0091000000002</v>
      </c>
      <c r="H130" s="44">
        <v>-4596.0811999999996</v>
      </c>
      <c r="I130" s="44">
        <v>-4625.1216000000004</v>
      </c>
      <c r="J130" s="44">
        <v>-4621.17</v>
      </c>
      <c r="K130" s="44">
        <v>-5077.1976000000004</v>
      </c>
      <c r="L130" s="44">
        <v>-4969.8433999999997</v>
      </c>
      <c r="M130" s="44">
        <v>-6070.3595999999998</v>
      </c>
      <c r="N130" s="44">
        <v>-6739.9065000000001</v>
      </c>
      <c r="O130" s="44">
        <v>-7007.8891999999996</v>
      </c>
      <c r="P130" s="44">
        <v>-6847.0235000000002</v>
      </c>
      <c r="Q130" s="44">
        <v>-7112.9512000000004</v>
      </c>
    </row>
    <row r="131" spans="1:17" x14ac:dyDescent="0.25">
      <c r="A131" s="36" t="s">
        <v>123</v>
      </c>
      <c r="B131" s="46" t="s">
        <v>54</v>
      </c>
      <c r="C131" s="46" t="s">
        <v>54</v>
      </c>
      <c r="D131" s="46" t="s">
        <v>54</v>
      </c>
      <c r="E131" s="46" t="s">
        <v>54</v>
      </c>
      <c r="F131" s="46" t="s">
        <v>54</v>
      </c>
      <c r="G131" s="46" t="s">
        <v>54</v>
      </c>
      <c r="H131" s="46" t="s">
        <v>54</v>
      </c>
      <c r="I131" s="46" t="s">
        <v>54</v>
      </c>
      <c r="J131" s="46" t="s">
        <v>54</v>
      </c>
      <c r="K131" s="46">
        <v>-500</v>
      </c>
      <c r="L131" s="46">
        <v>-500</v>
      </c>
      <c r="M131" s="46">
        <v>-500</v>
      </c>
      <c r="N131" s="46">
        <v>-541.18010000000004</v>
      </c>
      <c r="O131" s="46">
        <v>-548.17650000000003</v>
      </c>
      <c r="P131" s="46">
        <v>-511.90499999999997</v>
      </c>
      <c r="Q131" s="46">
        <v>-550.81290000000001</v>
      </c>
    </row>
    <row r="132" spans="1:17" x14ac:dyDescent="0.25">
      <c r="A132" s="37"/>
      <c r="B132" s="52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</row>
    <row r="133" spans="1:17" x14ac:dyDescent="0.25">
      <c r="A133" s="51" t="s">
        <v>173</v>
      </c>
      <c r="B133" s="41" t="s">
        <v>54</v>
      </c>
      <c r="C133" s="48">
        <v>230</v>
      </c>
      <c r="D133" s="48">
        <v>230</v>
      </c>
      <c r="E133" s="48" t="s">
        <v>54</v>
      </c>
      <c r="F133" s="48" t="s">
        <v>54</v>
      </c>
      <c r="G133" s="48">
        <v>634.25</v>
      </c>
      <c r="H133" s="48" t="s">
        <v>54</v>
      </c>
      <c r="I133" s="48" t="s">
        <v>54</v>
      </c>
      <c r="J133" s="48">
        <v>138.7063</v>
      </c>
      <c r="K133" s="48">
        <v>144.97890000000001</v>
      </c>
      <c r="L133" s="48" t="s">
        <v>54</v>
      </c>
      <c r="M133" s="48" t="s">
        <v>54</v>
      </c>
      <c r="N133" s="48" t="s">
        <v>54</v>
      </c>
      <c r="O133" s="48" t="s">
        <v>54</v>
      </c>
      <c r="P133" s="48">
        <v>20</v>
      </c>
      <c r="Q133" s="48">
        <v>1520.704</v>
      </c>
    </row>
    <row r="134" spans="1:17" x14ac:dyDescent="0.25">
      <c r="A134" s="27" t="s">
        <v>174</v>
      </c>
      <c r="B134" s="40" t="s">
        <v>54</v>
      </c>
      <c r="C134" s="40">
        <v>-5247.4292999999998</v>
      </c>
      <c r="D134" s="40" t="s">
        <v>54</v>
      </c>
      <c r="E134" s="40">
        <v>-430.83</v>
      </c>
      <c r="F134" s="40">
        <v>-1998</v>
      </c>
      <c r="G134" s="40" t="s">
        <v>54</v>
      </c>
      <c r="H134" s="40" t="s">
        <v>54</v>
      </c>
      <c r="I134" s="40" t="s">
        <v>54</v>
      </c>
      <c r="J134" s="40" t="s">
        <v>54</v>
      </c>
      <c r="K134" s="40" t="s">
        <v>54</v>
      </c>
      <c r="L134" s="40">
        <v>0</v>
      </c>
      <c r="M134" s="40" t="s">
        <v>54</v>
      </c>
      <c r="N134" s="40" t="s">
        <v>54</v>
      </c>
      <c r="O134" s="40" t="s">
        <v>54</v>
      </c>
      <c r="P134" s="40">
        <v>-4132.5</v>
      </c>
      <c r="Q134" s="40">
        <v>-3245.3816000000002</v>
      </c>
    </row>
    <row r="137" spans="1:17" x14ac:dyDescent="0.25">
      <c r="A137" s="19" t="s">
        <v>175</v>
      </c>
    </row>
  </sheetData>
  <pageMargins left="0.70866141732283472" right="0.70866141732283472" top="0.78740157480314965" bottom="0.78740157480314965" header="0.31496062992125984" footer="0.31496062992125984"/>
  <pageSetup paperSize="8" scale="94" fitToHeight="0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2.8.900.96586</Revision>
</Application>
</file>

<file path=customXml/itemProps1.xml><?xml version="1.0" encoding="utf-8"?>
<ds:datastoreItem xmlns:ds="http://schemas.openxmlformats.org/officeDocument/2006/customXml" ds:itemID="{6AF3E3B6-3C5D-475A-87A2-AC78883B84F8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Compte de financement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Aeschlimann Stephan EFV</cp:lastModifiedBy>
  <cp:lastPrinted>2019-07-31T05:54:47Z</cp:lastPrinted>
  <dcterms:created xsi:type="dcterms:W3CDTF">2014-11-14T14:19:05Z</dcterms:created>
  <dcterms:modified xsi:type="dcterms:W3CDTF">2022-08-17T09:32:09Z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Finanzierungsrechnung (2007 - 2020)_d.xlsx</vt:lpwstr>
  </property>
  <property fmtid="{D5CDD505-2E9C-101B-9397-08002B2CF9AE}" pid="3" name="CustomUiType">
    <vt:lpwstr>2</vt:lpwstr>
  </property>
</Properties>
</file>