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Userhome$\EFV-01\U80789636\config\Desktop\Zeitreihen\R2022\"/>
    </mc:Choice>
  </mc:AlternateContent>
  <xr:revisionPtr revIDLastSave="0" documentId="13_ncr:1_{574C6A37-2B1B-470B-9E96-47132314194C}" xr6:coauthVersionLast="47" xr6:coauthVersionMax="47" xr10:uidLastSave="{00000000-0000-0000-0000-000000000000}"/>
  <bookViews>
    <workbookView xWindow="-120" yWindow="-120" windowWidth="29040" windowHeight="17640" firstSheet="2" activeTab="2" xr2:uid="{00000000-000D-0000-FFFF-FFFF00000000}"/>
  </bookViews>
  <sheets>
    <sheet name="_com.sap.ip.bi.xl.hiddensheet" sheetId="3" state="veryHidden" r:id="rId1"/>
    <sheet name="Hilfstabelle" sheetId="4" state="hidden" r:id="rId2"/>
    <sheet name="Compte de financement" sheetId="5" r:id="rId3"/>
  </sheets>
  <definedNames>
    <definedName name="_xlnm.Print_Titles" localSheetId="1">Hilfstabelle!$1:$3</definedName>
    <definedName name="SAPCrosstab1">Hilfstabelle!$H$1:$H$2</definedName>
    <definedName name="SAPCrosstab2">#REF!</definedName>
    <definedName name="SAPSAPSprache">Hilfstabelle!$H$1:$H$2</definedName>
    <definedName name="SAPSprache">Hilfstabelle!$H$2</definedName>
    <definedName name="Sprachtexte">Hilfstabelle!$D$3:$G$103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4" i="4"/>
  <c r="G39" i="4"/>
  <c r="F39" i="4"/>
  <c r="E3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Hostettler Daniel DaHo BIT</author>
  </authors>
  <commentList>
    <comment ref="C3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darf nicht verändert werden, da Sie für die Steuerung der Datumsformate in der jeweiligen Sprache verwendet wird.</t>
        </r>
      </text>
    </comment>
    <comment ref="C39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Hostettler Daniel DaHo BIT:</t>
        </r>
        <r>
          <rPr>
            <sz val="9"/>
            <color indexed="81"/>
            <rFont val="Segoe UI"/>
            <family val="2"/>
          </rPr>
          <t xml:space="preserve">
Diese Zeile nicht übersetzen, da Tabellenreiter nicht übersetzt werden.</t>
        </r>
      </text>
    </comment>
  </commentList>
</comments>
</file>

<file path=xl/sharedStrings.xml><?xml version="1.0" encoding="utf-8"?>
<sst xmlns="http://schemas.openxmlformats.org/spreadsheetml/2006/main" count="357" uniqueCount="179">
  <si>
    <t xml:space="preserve">Infoblatt zu Bericht: </t>
  </si>
  <si>
    <t>Berichtsinformationen</t>
  </si>
  <si>
    <t>Berichtsname</t>
  </si>
  <si>
    <t>Benutzer</t>
  </si>
  <si>
    <t>Datenquelle 1 [DS_1]</t>
  </si>
  <si>
    <t>Letzte Datenaktualisierung</t>
  </si>
  <si>
    <t>Stichtag</t>
  </si>
  <si>
    <t>Filter</t>
  </si>
  <si>
    <t>Selektionen / Variablen</t>
  </si>
  <si>
    <t>Allgemeine Informationen:</t>
  </si>
  <si>
    <t>wiederkehrende Texte pro Bericht</t>
  </si>
  <si>
    <t>individuelle Texte pro Bericht</t>
  </si>
  <si>
    <t>Suchzeile</t>
  </si>
  <si>
    <t>TextID</t>
  </si>
  <si>
    <t>Erläuterung</t>
  </si>
  <si>
    <t>Formelergebnis</t>
  </si>
  <si>
    <t>Informations générales:</t>
  </si>
  <si>
    <t>Nom du rapport</t>
  </si>
  <si>
    <t>Sélections / variables</t>
  </si>
  <si>
    <t>Berichtstitel auf Infoblatt</t>
  </si>
  <si>
    <t>Untertitel auf Infoblatt</t>
  </si>
  <si>
    <t>Text allgemeine Informationen</t>
  </si>
  <si>
    <t>Berichtstitel</t>
  </si>
  <si>
    <t>Berichtsuntertitel</t>
  </si>
  <si>
    <t>Überschriften/Titel von Tabellen und Grafiken</t>
  </si>
  <si>
    <t>Untertitel von Tabellen und Grafiken</t>
  </si>
  <si>
    <t>Diagrammbeschriftungen</t>
  </si>
  <si>
    <t>Fussnoten</t>
  </si>
  <si>
    <t>DE</t>
  </si>
  <si>
    <t>FR</t>
  </si>
  <si>
    <t>IT</t>
  </si>
  <si>
    <t>EN</t>
  </si>
  <si>
    <t>[$-100C]</t>
  </si>
  <si>
    <t>[$-807]</t>
  </si>
  <si>
    <t>[$-809]</t>
  </si>
  <si>
    <t>[$-810]</t>
  </si>
  <si>
    <t>Ländercode Excel</t>
  </si>
  <si>
    <t>Feuille d'information concernant le rapport:</t>
  </si>
  <si>
    <t>Informations concernant le rapport</t>
  </si>
  <si>
    <t>Utilisateur</t>
  </si>
  <si>
    <t>Dernière mise à jour des données</t>
  </si>
  <si>
    <t>Jour de référence</t>
  </si>
  <si>
    <t>Filtre</t>
  </si>
  <si>
    <t>Voranschläge des Bundes</t>
  </si>
  <si>
    <t>Einnahmen und Ausgaben nach Kontengruppen</t>
  </si>
  <si>
    <t>Finanzierungsrechnung VA [DS_1]</t>
  </si>
  <si>
    <t>Quellen:</t>
  </si>
  <si>
    <t>Bundesbeschlüsse über die Voranschläge</t>
  </si>
  <si>
    <t>Botschaft zum Voranschlag</t>
  </si>
  <si>
    <t>vom</t>
  </si>
  <si>
    <t>Botschaft zum Voranschlag (Datum)</t>
  </si>
  <si>
    <t>24.08.2016</t>
  </si>
  <si>
    <t>Sprachenschlüssel</t>
  </si>
  <si>
    <t/>
  </si>
  <si>
    <t>Solde de financement</t>
  </si>
  <si>
    <t>Solde de financement ordinaire</t>
  </si>
  <si>
    <t>Recettes ordinaires</t>
  </si>
  <si>
    <t>Recettes fiscales</t>
  </si>
  <si>
    <t>Impôt fédéral direct</t>
  </si>
  <si>
    <t>Impôt sur le revenu des personnes physiques</t>
  </si>
  <si>
    <t>Impôt sur le bénéfice net sur les personnes morales</t>
  </si>
  <si>
    <t>Impôt anticipé</t>
  </si>
  <si>
    <t>Impôt anticipé (Suisse)</t>
  </si>
  <si>
    <t>Retenue d'impôt, Etats-Unis</t>
  </si>
  <si>
    <t>Droits de timbre</t>
  </si>
  <si>
    <t>Droit de timbre d'émission</t>
  </si>
  <si>
    <t>Droit de timbre de négociation</t>
  </si>
  <si>
    <t>Droit sur les quittances de primes et autres</t>
  </si>
  <si>
    <t>Taxe sur la valeur ajoutée</t>
  </si>
  <si>
    <t>Ressources générales de la Confédération</t>
  </si>
  <si>
    <t>Fonds affectés</t>
  </si>
  <si>
    <t>Autres impôts à la consommation</t>
  </si>
  <si>
    <t>Impôt sur le tabac</t>
  </si>
  <si>
    <t>Impôt sur la bière</t>
  </si>
  <si>
    <t>Impôt sur les boissons spiritueuses</t>
  </si>
  <si>
    <t>Impôt sur les huiles minérales</t>
  </si>
  <si>
    <t>Supplément perçu sur le réseau</t>
  </si>
  <si>
    <t>Redevances sur la circulation</t>
  </si>
  <si>
    <t>Impôt sur les véhicules automobiles</t>
  </si>
  <si>
    <t>Redevance pour l'utilisation des routes nationales</t>
  </si>
  <si>
    <t>Redevance sur le trafic des poids lourds</t>
  </si>
  <si>
    <t>Droits de douane</t>
  </si>
  <si>
    <t>Impôt sur les maisons de jeu</t>
  </si>
  <si>
    <t>Taxes d'incitation</t>
  </si>
  <si>
    <t>Taxe d'incitation sur les COV</t>
  </si>
  <si>
    <t>Taxes d'incit., huile de chauff., essence, diesel</t>
  </si>
  <si>
    <t>Taxe pour l'assainissement des sites contaminés</t>
  </si>
  <si>
    <t>Taxe d'incitation sur les émissions de CO₂</t>
  </si>
  <si>
    <t>Autres recettes fiscales</t>
  </si>
  <si>
    <t>Patentes et concessions</t>
  </si>
  <si>
    <t>Part du bénéfice net de la Régie des alcools</t>
  </si>
  <si>
    <t>Distribution du bénéfice de la BNS</t>
  </si>
  <si>
    <t>Autres recettes des patentes et concessions</t>
  </si>
  <si>
    <t>Compensations</t>
  </si>
  <si>
    <t>Taxe d'exemption de l'obligation de servir</t>
  </si>
  <si>
    <t>Emoluments</t>
  </si>
  <si>
    <t>Compensations pour utilisations et prest. de serv.</t>
  </si>
  <si>
    <t>Ventes</t>
  </si>
  <si>
    <t>Remboursements</t>
  </si>
  <si>
    <t>Fiscalité de l'épargne UE</t>
  </si>
  <si>
    <t>Autres compensations</t>
  </si>
  <si>
    <t>Recettes diverses</t>
  </si>
  <si>
    <t>Recettes provenant d'immeubles</t>
  </si>
  <si>
    <t>Bénéfices sur immobilis. corpor. et incorporelles</t>
  </si>
  <si>
    <t>Recettes provenant de fonds de tiers et de cofinancements</t>
  </si>
  <si>
    <t>Autres recettes diverses</t>
  </si>
  <si>
    <t>Recettes financières</t>
  </si>
  <si>
    <t>Recettes d'intérêts</t>
  </si>
  <si>
    <t>Bénéfices de change</t>
  </si>
  <si>
    <t>Recettes de participations</t>
  </si>
  <si>
    <t>Bénéfices sur prêts et participations</t>
  </si>
  <si>
    <t>Recettes financières diverses</t>
  </si>
  <si>
    <t>Recettes d'investissement</t>
  </si>
  <si>
    <t>Immeubles</t>
  </si>
  <si>
    <t>Biens meubles</t>
  </si>
  <si>
    <t>Routes nationales</t>
  </si>
  <si>
    <t>Immobilisations incorporelles</t>
  </si>
  <si>
    <t>Prêts</t>
  </si>
  <si>
    <t>Participations</t>
  </si>
  <si>
    <t>Rembours. propres contributions à investissements</t>
  </si>
  <si>
    <t>Contributions à des investissements à redistribuer</t>
  </si>
  <si>
    <t>Dépenses ordinaires</t>
  </si>
  <si>
    <t>Dépenses propres</t>
  </si>
  <si>
    <t>Dépenses de personnel</t>
  </si>
  <si>
    <t>Rétribution du personnel (sans location de services)</t>
  </si>
  <si>
    <t>Location de services</t>
  </si>
  <si>
    <t>Cotisations de l'employeur</t>
  </si>
  <si>
    <t>Dépenses de biens et serv. et dépenses d'exploit.</t>
  </si>
  <si>
    <t>Dépenses de matériel et de marchandises</t>
  </si>
  <si>
    <t>Dépenses d'exploitation</t>
  </si>
  <si>
    <t>Loyers et fermages</t>
  </si>
  <si>
    <t>Informatique</t>
  </si>
  <si>
    <t>Conseil et recherche sur mandat</t>
  </si>
  <si>
    <t>Prestations de service externes</t>
  </si>
  <si>
    <t>Autres dépenses d'exploitation</t>
  </si>
  <si>
    <t>Dépenses, routes nationales</t>
  </si>
  <si>
    <t>Dépenses d'armement</t>
  </si>
  <si>
    <t>Études de projets, essais et préparatifs d'achats</t>
  </si>
  <si>
    <t>Équipement personnel et matériel à renouveler</t>
  </si>
  <si>
    <t>Matériel d'armement</t>
  </si>
  <si>
    <t>Dépenses de transfert</t>
  </si>
  <si>
    <t>Parts de tiers aux recettes de la Confédération</t>
  </si>
  <si>
    <t>Parts des cantons</t>
  </si>
  <si>
    <t>Parts des assurances sociales</t>
  </si>
  <si>
    <t>Redistribution des taxes d'incitation</t>
  </si>
  <si>
    <t>Indemnités à des collectivités publiques</t>
  </si>
  <si>
    <t>Contributions à de propres institutions</t>
  </si>
  <si>
    <t>Contributions à des tiers</t>
  </si>
  <si>
    <t>Péréquation financière</t>
  </si>
  <si>
    <t>Organisations internationales</t>
  </si>
  <si>
    <t>Autres contributions à des tiers</t>
  </si>
  <si>
    <t>Contributions aux assurances sociales</t>
  </si>
  <si>
    <t>AVS/AI/AC</t>
  </si>
  <si>
    <t>Autres assurances sociales</t>
  </si>
  <si>
    <t>Dépenses financières</t>
  </si>
  <si>
    <t>Dépenses d'intérêts</t>
  </si>
  <si>
    <t>Dépenses d'intérêts, emprunts</t>
  </si>
  <si>
    <t>Dépenses d'intérêts, dépôts à terme</t>
  </si>
  <si>
    <t>Dépenses d'intérêts, instruments financiers</t>
  </si>
  <si>
    <t>Dépenses d'intérêts, avoirs de tiers</t>
  </si>
  <si>
    <t>Autres dépenses d'intérêts</t>
  </si>
  <si>
    <t>Pertes de change</t>
  </si>
  <si>
    <t>Dépenses de financement</t>
  </si>
  <si>
    <t>Pertes sur prêts et participations</t>
  </si>
  <si>
    <t>Dépenses financières diverses</t>
  </si>
  <si>
    <t>Dépenses d'investissement</t>
  </si>
  <si>
    <t>Stocks</t>
  </si>
  <si>
    <t>Propres contributions à des investissements</t>
  </si>
  <si>
    <t>Recettes extraordinaires</t>
  </si>
  <si>
    <t>Dépenses extraordinaires</t>
  </si>
  <si>
    <t>Compte de financement</t>
  </si>
  <si>
    <t>Recettes et dépenses par groupe de comptes</t>
  </si>
  <si>
    <t>Compte</t>
  </si>
  <si>
    <t>mio CHF</t>
  </si>
  <si>
    <t>–</t>
  </si>
  <si>
    <t>Prest. employeur (y c. en cas retraite anticip./restructur.)</t>
  </si>
  <si>
    <t>Autres dépenses de personnel</t>
  </si>
  <si>
    <t>Dépenses d'exploitation de l'armée</t>
  </si>
  <si>
    <t>Remarque: les chiffres de 2016 et de 2018 ont été ajustés (changements dans la présentation des comptes).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</si>
</sst>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,000"/>
    <numFmt numFmtId="165" formatCode="#,##0.00_ ;\-#,##0.00\ "/>
    <numFmt numFmtId="166" formatCode="&quot;[-] &quot;@"/>
    <numFmt numFmtId="167" formatCode="&quot;     &quot;@"/>
    <numFmt numFmtId="168" formatCode="&quot;          &quot;@"/>
    <numFmt numFmtId="169" formatCode="&quot;               &quot;@"/>
    <numFmt numFmtId="170" formatCode="#\ ##0;\-#\ ##0"/>
    <numFmt numFmtId="171" formatCode="#,##0;\-#,##0;\–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10"/>
      <color rgb="FF22222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Frutiger LT Com 45 Light"/>
      <family val="2"/>
    </font>
    <font>
      <b/>
      <sz val="8"/>
      <color theme="1"/>
      <name val="Frutiger LT Com 45 Light"/>
      <family val="2"/>
    </font>
    <font>
      <b/>
      <sz val="8"/>
      <color rgb="FF000000"/>
      <name val="Frutiger LT Com 45 Light"/>
      <family val="2"/>
    </font>
    <font>
      <sz val="8"/>
      <color rgb="FF000000"/>
      <name val="Frutiger LT Com 45 Light"/>
      <family val="2"/>
    </font>
    <font>
      <sz val="8"/>
      <color rgb="FF1F497D"/>
      <name val="Verdana"/>
      <family val="2"/>
    </font>
    <font>
      <sz val="8"/>
      <color rgb="FFDBE5F1"/>
      <name val="Verdana"/>
      <family val="2"/>
    </font>
    <font>
      <sz val="8"/>
      <color rgb="FF000000"/>
      <name val="Arial"/>
      <family val="2"/>
    </font>
    <font>
      <b/>
      <sz val="10"/>
      <color theme="1"/>
      <name val="Frutiger LT Com 45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BE5F1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auto="1"/>
      </bottom>
      <diagonal/>
    </border>
    <border>
      <left/>
      <right/>
      <top style="thin">
        <color theme="0" tint="-0.1499679555650502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8">
    <xf numFmtId="0" fontId="0" fillId="0" borderId="0"/>
    <xf numFmtId="0" fontId="4" fillId="2" borderId="2" applyNumberFormat="0" applyFill="0" applyAlignment="0" applyProtection="0">
      <alignment horizontal="left" vertical="center" indent="1"/>
    </xf>
    <xf numFmtId="165" fontId="1" fillId="0" borderId="2" applyNumberFormat="0">
      <alignment horizontal="right" vertical="center"/>
    </xf>
    <xf numFmtId="164" fontId="2" fillId="14" borderId="2" applyNumberFormat="0">
      <alignment horizontal="right" vertical="center"/>
    </xf>
    <xf numFmtId="0" fontId="3" fillId="2" borderId="2" applyNumberFormat="0" applyFill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Protection="0">
      <alignment horizontal="right" vertical="center"/>
    </xf>
    <xf numFmtId="0" fontId="4" fillId="2" borderId="2" applyNumberFormat="0" applyFill="0" applyAlignment="0" applyProtection="0">
      <alignment horizontal="left" vertical="center" indent="1"/>
    </xf>
    <xf numFmtId="164" fontId="2" fillId="12" borderId="2" applyNumberFormat="0" applyFill="0" applyAlignment="0" applyProtection="0">
      <alignment horizontal="right" vertical="center"/>
    </xf>
    <xf numFmtId="164" fontId="4" fillId="0" borderId="2" applyNumberFormat="0" applyProtection="0">
      <alignment horizontal="right" vertical="center"/>
    </xf>
    <xf numFmtId="164" fontId="5" fillId="5" borderId="2" applyNumberFormat="0" applyAlignment="0" applyProtection="0">
      <alignment horizontal="right" vertical="center" indent="1"/>
    </xf>
    <xf numFmtId="164" fontId="6" fillId="4" borderId="2" applyNumberFormat="0" applyAlignment="0" applyProtection="0">
      <alignment horizontal="right" vertical="center" indent="1"/>
    </xf>
    <xf numFmtId="164" fontId="6" fillId="3" borderId="3" applyNumberFormat="0" applyAlignment="0" applyProtection="0">
      <alignment horizontal="right" vertical="center" indent="1"/>
    </xf>
    <xf numFmtId="164" fontId="7" fillId="6" borderId="2" applyNumberFormat="0" applyAlignment="0" applyProtection="0">
      <alignment horizontal="right" vertical="center" indent="1"/>
    </xf>
    <xf numFmtId="164" fontId="7" fillId="7" borderId="2" applyNumberFormat="0" applyAlignment="0" applyProtection="0">
      <alignment horizontal="right" vertical="center" indent="1"/>
    </xf>
    <xf numFmtId="164" fontId="7" fillId="8" borderId="2" applyNumberFormat="0" applyAlignment="0" applyProtection="0">
      <alignment horizontal="right" vertical="center" indent="1"/>
    </xf>
    <xf numFmtId="164" fontId="8" fillId="9" borderId="2" applyNumberFormat="0" applyAlignment="0" applyProtection="0">
      <alignment horizontal="right" vertical="center" indent="1"/>
    </xf>
    <xf numFmtId="164" fontId="8" fillId="10" borderId="2" applyNumberFormat="0" applyAlignment="0" applyProtection="0">
      <alignment horizontal="right" vertical="center" indent="1"/>
    </xf>
    <xf numFmtId="164" fontId="8" fillId="11" borderId="2" applyNumberFormat="0" applyAlignment="0" applyProtection="0">
      <alignment horizontal="right" vertical="center" indent="1"/>
    </xf>
    <xf numFmtId="0" fontId="1" fillId="0" borderId="1" applyNumberFormat="0" applyFill="0" applyBorder="0" applyAlignment="0" applyProtection="0"/>
    <xf numFmtId="164" fontId="4" fillId="0" borderId="2" applyNumberFormat="0" applyAlignment="0" applyProtection="0">
      <alignment horizontal="left" vertical="center" indent="1"/>
    </xf>
    <xf numFmtId="0" fontId="4" fillId="14" borderId="4" applyNumberFormat="0" applyAlignment="0" applyProtection="0">
      <alignment horizontal="left" vertical="center" indent="1"/>
    </xf>
    <xf numFmtId="164" fontId="4" fillId="0" borderId="2" applyNumberFormat="0" applyProtection="0">
      <alignment horizontal="right" vertical="top" wrapTex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4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13" borderId="2" applyNumberFormat="0" applyAlignment="0" applyProtection="0"/>
    <xf numFmtId="0" fontId="4" fillId="13" borderId="2" applyAlignment="0" applyProtection="0"/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0" fontId="3" fillId="13" borderId="2" applyNumberFormat="0" applyAlignment="0" applyProtection="0">
      <alignment horizontal="left" vertical="center" indent="1"/>
    </xf>
    <xf numFmtId="164" fontId="3" fillId="13" borderId="2" applyNumberFormat="0" applyProtection="0">
      <alignment horizontal="right" vertical="center"/>
    </xf>
    <xf numFmtId="0" fontId="3" fillId="13" borderId="2" applyNumberFormat="0" applyProtection="0">
      <alignment horizontal="right" vertical="center"/>
    </xf>
    <xf numFmtId="164" fontId="2" fillId="13" borderId="2" applyNumberFormat="0" applyProtection="0">
      <alignment horizontal="right" vertical="center"/>
    </xf>
    <xf numFmtId="0" fontId="4" fillId="14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0" fontId="3" fillId="0" borderId="2" applyNumberFormat="0" applyAlignment="0" applyProtection="0">
      <alignment horizontal="left" vertical="center" indent="1"/>
    </xf>
    <xf numFmtId="164" fontId="16" fillId="17" borderId="13" applyNumberFormat="0" applyAlignment="0" applyProtection="0">
      <alignment horizontal="left" vertical="center" indent="1"/>
    </xf>
    <xf numFmtId="164" fontId="17" fillId="17" borderId="0" applyNumberFormat="0" applyAlignment="0" applyProtection="0">
      <alignment horizontal="left" vertical="center" indent="1"/>
    </xf>
    <xf numFmtId="0" fontId="18" fillId="0" borderId="14" applyNumberFormat="0" applyFont="0" applyFill="0" applyAlignment="0" applyProtection="0"/>
    <xf numFmtId="164" fontId="16" fillId="0" borderId="15" applyNumberFormat="0" applyFill="0" applyBorder="0" applyAlignment="0" applyProtection="0">
      <alignment horizontal="right" vertical="center"/>
    </xf>
  </cellStyleXfs>
  <cellXfs count="54">
    <xf numFmtId="0" fontId="0" fillId="0" borderId="0" xfId="0"/>
    <xf numFmtId="0" fontId="0" fillId="15" borderId="0" xfId="0" applyFont="1" applyFill="1" applyAlignment="1" applyProtection="1">
      <alignment vertical="top" wrapText="1"/>
      <protection locked="0"/>
    </xf>
    <xf numFmtId="0" fontId="9" fillId="15" borderId="0" xfId="0" applyFont="1" applyFill="1" applyAlignment="1" applyProtection="1">
      <alignment vertical="top" wrapText="1"/>
      <protection locked="0"/>
    </xf>
    <xf numFmtId="0" fontId="0" fillId="16" borderId="0" xfId="0" applyFont="1" applyFill="1" applyAlignment="1" applyProtection="1">
      <alignment vertical="top" wrapText="1"/>
      <protection locked="0"/>
    </xf>
    <xf numFmtId="0" fontId="0" fillId="0" borderId="0" xfId="0" applyFont="1" applyProtection="1"/>
    <xf numFmtId="0" fontId="0" fillId="0" borderId="0" xfId="0" applyProtection="1"/>
    <xf numFmtId="0" fontId="0" fillId="15" borderId="0" xfId="0" applyFont="1" applyFill="1" applyProtection="1"/>
    <xf numFmtId="0" fontId="0" fillId="16" borderId="0" xfId="0" applyFont="1" applyFill="1" applyProtection="1"/>
    <xf numFmtId="0" fontId="2" fillId="0" borderId="0" xfId="0" applyFont="1" applyAlignment="1" applyProtection="1">
      <alignment textRotation="90"/>
    </xf>
    <xf numFmtId="0" fontId="2" fillId="0" borderId="0" xfId="0" applyFont="1" applyProtection="1"/>
    <xf numFmtId="0" fontId="0" fillId="15" borderId="0" xfId="0" applyFont="1" applyFill="1" applyAlignment="1" applyProtection="1">
      <alignment vertical="top" wrapText="1"/>
    </xf>
    <xf numFmtId="0" fontId="0" fillId="16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vertical="top" textRotation="90" wrapText="1"/>
    </xf>
    <xf numFmtId="0" fontId="2" fillId="0" borderId="0" xfId="0" applyFont="1" applyAlignment="1" applyProtection="1">
      <alignment vertical="top" wrapText="1"/>
    </xf>
    <xf numFmtId="0" fontId="2" fillId="0" borderId="0" xfId="0" quotePrefix="1" applyFont="1" applyAlignment="1" applyProtection="1">
      <alignment vertical="top" wrapText="1"/>
    </xf>
    <xf numFmtId="14" fontId="0" fillId="16" borderId="0" xfId="0" quotePrefix="1" applyNumberFormat="1" applyFont="1" applyFill="1" applyAlignment="1" applyProtection="1">
      <alignment vertical="top" wrapText="1"/>
      <protection locked="0"/>
    </xf>
    <xf numFmtId="0" fontId="0" fillId="0" borderId="0" xfId="0" quotePrefix="1"/>
    <xf numFmtId="1" fontId="12" fillId="0" borderId="0" xfId="0" applyNumberFormat="1" applyFont="1"/>
    <xf numFmtId="0" fontId="12" fillId="0" borderId="0" xfId="0" applyFont="1"/>
    <xf numFmtId="0" fontId="14" fillId="0" borderId="2" xfId="1" quotePrefix="1" applyNumberFormat="1" applyFont="1" applyFill="1" applyAlignment="1"/>
    <xf numFmtId="0" fontId="15" fillId="0" borderId="2" xfId="22" quotePrefix="1" applyNumberFormat="1" applyFont="1">
      <alignment horizontal="right" vertical="top" wrapText="1"/>
    </xf>
    <xf numFmtId="0" fontId="15" fillId="0" borderId="2" xfId="1" quotePrefix="1" applyNumberFormat="1" applyFont="1" applyFill="1" applyAlignment="1"/>
    <xf numFmtId="0" fontId="15" fillId="0" borderId="2" xfId="22" quotePrefix="1" applyNumberFormat="1" applyFont="1" applyAlignment="1">
      <alignment horizontal="right" vertical="top" wrapText="1"/>
    </xf>
    <xf numFmtId="0" fontId="14" fillId="0" borderId="7" xfId="23" quotePrefix="1" applyNumberFormat="1" applyFont="1" applyBorder="1" applyAlignment="1"/>
    <xf numFmtId="166" fontId="14" fillId="0" borderId="6" xfId="23" quotePrefix="1" applyNumberFormat="1" applyFont="1" applyBorder="1" applyAlignment="1"/>
    <xf numFmtId="0" fontId="14" fillId="0" borderId="5" xfId="24" quotePrefix="1" applyNumberFormat="1" applyFont="1" applyBorder="1" applyAlignment="1"/>
    <xf numFmtId="0" fontId="14" fillId="0" borderId="6" xfId="24" quotePrefix="1" applyNumberFormat="1" applyFont="1" applyBorder="1" applyAlignment="1"/>
    <xf numFmtId="0" fontId="14" fillId="0" borderId="8" xfId="25" quotePrefix="1" applyNumberFormat="1" applyFont="1" applyBorder="1" applyAlignment="1"/>
    <xf numFmtId="167" fontId="14" fillId="0" borderId="9" xfId="26" quotePrefix="1" applyNumberFormat="1" applyFont="1" applyBorder="1" applyAlignment="1"/>
    <xf numFmtId="167" fontId="15" fillId="0" borderId="6" xfId="27" quotePrefix="1" applyNumberFormat="1" applyFont="1" applyBorder="1" applyAlignment="1"/>
    <xf numFmtId="168" fontId="15" fillId="0" borderId="2" xfId="39" quotePrefix="1" applyNumberFormat="1" applyFont="1" applyAlignment="1"/>
    <xf numFmtId="167" fontId="15" fillId="0" borderId="2" xfId="27" quotePrefix="1" applyNumberFormat="1" applyFont="1" applyAlignment="1"/>
    <xf numFmtId="167" fontId="15" fillId="0" borderId="11" xfId="27" quotePrefix="1" applyNumberFormat="1" applyFont="1" applyBorder="1" applyAlignment="1"/>
    <xf numFmtId="167" fontId="14" fillId="0" borderId="10" xfId="26" quotePrefix="1" applyNumberFormat="1" applyFont="1" applyBorder="1" applyAlignment="1"/>
    <xf numFmtId="169" fontId="15" fillId="0" borderId="2" xfId="39" quotePrefix="1" applyNumberFormat="1" applyFont="1" applyAlignment="1"/>
    <xf numFmtId="167" fontId="15" fillId="0" borderId="12" xfId="27" quotePrefix="1" applyNumberFormat="1" applyFont="1" applyBorder="1" applyAlignment="1"/>
    <xf numFmtId="167" fontId="15" fillId="0" borderId="0" xfId="27" quotePrefix="1" applyNumberFormat="1" applyFont="1" applyBorder="1" applyAlignment="1"/>
    <xf numFmtId="170" fontId="12" fillId="0" borderId="11" xfId="2" applyNumberFormat="1" applyFont="1" applyBorder="1">
      <alignment horizontal="right" vertical="center"/>
    </xf>
    <xf numFmtId="171" fontId="13" fillId="0" borderId="7" xfId="2" applyNumberFormat="1" applyFont="1" applyBorder="1">
      <alignment horizontal="right" vertical="center"/>
    </xf>
    <xf numFmtId="171" fontId="13" fillId="0" borderId="0" xfId="2" applyNumberFormat="1" applyFont="1" applyBorder="1">
      <alignment horizontal="right" vertical="center"/>
    </xf>
    <xf numFmtId="171" fontId="13" fillId="0" borderId="5" xfId="2" applyNumberFormat="1" applyFont="1" applyBorder="1">
      <alignment horizontal="right" vertical="center"/>
    </xf>
    <xf numFmtId="171" fontId="13" fillId="0" borderId="11" xfId="2" applyNumberFormat="1" applyFont="1" applyBorder="1">
      <alignment horizontal="right" vertical="center"/>
    </xf>
    <xf numFmtId="171" fontId="13" fillId="0" borderId="9" xfId="2" applyNumberFormat="1" applyFont="1" applyBorder="1">
      <alignment horizontal="right" vertical="center"/>
    </xf>
    <xf numFmtId="171" fontId="12" fillId="0" borderId="2" xfId="2" applyNumberFormat="1" applyFont="1">
      <alignment horizontal="right" vertical="center"/>
    </xf>
    <xf numFmtId="171" fontId="13" fillId="0" borderId="10" xfId="2" applyNumberFormat="1" applyFont="1" applyBorder="1">
      <alignment horizontal="right" vertical="center"/>
    </xf>
    <xf numFmtId="171" fontId="13" fillId="0" borderId="8" xfId="2" applyNumberFormat="1" applyFont="1" applyBorder="1">
      <alignment horizontal="right" vertical="center"/>
    </xf>
    <xf numFmtId="171" fontId="12" fillId="0" borderId="5" xfId="2" applyNumberFormat="1" applyFont="1" applyBorder="1">
      <alignment horizontal="right" vertical="center"/>
    </xf>
    <xf numFmtId="171" fontId="12" fillId="0" borderId="0" xfId="2" applyNumberFormat="1" applyFont="1" applyBorder="1">
      <alignment horizontal="right" vertical="center"/>
    </xf>
    <xf numFmtId="171" fontId="13" fillId="0" borderId="6" xfId="2" applyNumberFormat="1" applyFont="1" applyBorder="1">
      <alignment horizontal="right" vertical="center"/>
    </xf>
    <xf numFmtId="0" fontId="19" fillId="0" borderId="0" xfId="0" applyFont="1" applyFill="1" applyAlignment="1">
      <alignment horizontal="left"/>
    </xf>
    <xf numFmtId="168" fontId="15" fillId="0" borderId="2" xfId="39" quotePrefix="1" applyNumberFormat="1" applyFont="1" applyFill="1" applyAlignment="1"/>
    <xf numFmtId="0" fontId="13" fillId="0" borderId="0" xfId="0" applyFont="1" applyAlignment="1">
      <alignment horizontal="left"/>
    </xf>
    <xf numFmtId="0" fontId="12" fillId="0" borderId="0" xfId="0" quotePrefix="1" applyFont="1" applyFill="1"/>
    <xf numFmtId="0" fontId="12" fillId="0" borderId="0" xfId="0" applyFont="1" applyFill="1"/>
  </cellXfs>
  <cellStyles count="48">
    <cellStyle name="SAPBorder" xfId="19" xr:uid="{00000000-0005-0000-0000-000000000000}"/>
    <cellStyle name="SAPDataCell" xfId="2" xr:uid="{00000000-0005-0000-0000-000001000000}"/>
    <cellStyle name="SAPDataRemoved" xfId="45" xr:uid="{00000000-0005-0000-0000-000002000000}"/>
    <cellStyle name="SAPDataTotalCell" xfId="3" xr:uid="{00000000-0005-0000-0000-000003000000}"/>
    <cellStyle name="SAPDimensionCell" xfId="1" xr:uid="{00000000-0005-0000-0000-000004000000}"/>
    <cellStyle name="SAPEditableDataCell" xfId="4" xr:uid="{00000000-0005-0000-0000-000005000000}"/>
    <cellStyle name="SAPEditableDataTotalCell" xfId="7" xr:uid="{00000000-0005-0000-0000-000006000000}"/>
    <cellStyle name="SAPEmphasized" xfId="28" xr:uid="{00000000-0005-0000-0000-000007000000}"/>
    <cellStyle name="SAPEmphasizedEditableDataCell" xfId="30" xr:uid="{00000000-0005-0000-0000-000008000000}"/>
    <cellStyle name="SAPEmphasizedEditableDataTotalCell" xfId="31" xr:uid="{00000000-0005-0000-0000-000009000000}"/>
    <cellStyle name="SAPEmphasizedLockedDataCell" xfId="34" xr:uid="{00000000-0005-0000-0000-00000A000000}"/>
    <cellStyle name="SAPEmphasizedLockedDataTotalCell" xfId="35" xr:uid="{00000000-0005-0000-0000-00000B000000}"/>
    <cellStyle name="SAPEmphasizedReadonlyDataCell" xfId="32" xr:uid="{00000000-0005-0000-0000-00000C000000}"/>
    <cellStyle name="SAPEmphasizedReadonlyDataTotalCell" xfId="33" xr:uid="{00000000-0005-0000-0000-00000D000000}"/>
    <cellStyle name="SAPEmphasizedTotal" xfId="29" xr:uid="{00000000-0005-0000-0000-00000E000000}"/>
    <cellStyle name="SAPError" xfId="46" xr:uid="{00000000-0005-0000-0000-00000F000000}"/>
    <cellStyle name="SAPExceptionLevel1" xfId="10" xr:uid="{00000000-0005-0000-0000-000010000000}"/>
    <cellStyle name="SAPExceptionLevel2" xfId="11" xr:uid="{00000000-0005-0000-0000-000011000000}"/>
    <cellStyle name="SAPExceptionLevel3" xfId="12" xr:uid="{00000000-0005-0000-0000-000012000000}"/>
    <cellStyle name="SAPExceptionLevel4" xfId="13" xr:uid="{00000000-0005-0000-0000-000013000000}"/>
    <cellStyle name="SAPExceptionLevel5" xfId="14" xr:uid="{00000000-0005-0000-0000-000014000000}"/>
    <cellStyle name="SAPExceptionLevel6" xfId="15" xr:uid="{00000000-0005-0000-0000-000015000000}"/>
    <cellStyle name="SAPExceptionLevel7" xfId="16" xr:uid="{00000000-0005-0000-0000-000016000000}"/>
    <cellStyle name="SAPExceptionLevel8" xfId="17" xr:uid="{00000000-0005-0000-0000-000017000000}"/>
    <cellStyle name="SAPExceptionLevel9" xfId="18" xr:uid="{00000000-0005-0000-0000-000018000000}"/>
    <cellStyle name="SAPGroupingFillCell" xfId="44" xr:uid="{00000000-0005-0000-0000-000019000000}"/>
    <cellStyle name="SAPHierarchyCell" xfId="37" xr:uid="{00000000-0005-0000-0000-00001A000000}"/>
    <cellStyle name="SAPHierarchyCell0" xfId="23" xr:uid="{00000000-0005-0000-0000-00001B000000}"/>
    <cellStyle name="SAPHierarchyCell1" xfId="24" xr:uid="{00000000-0005-0000-0000-00001C000000}"/>
    <cellStyle name="SAPHierarchyCell2" xfId="25" xr:uid="{00000000-0005-0000-0000-00001D000000}"/>
    <cellStyle name="SAPHierarchyCell3" xfId="26" xr:uid="{00000000-0005-0000-0000-00001E000000}"/>
    <cellStyle name="SAPHierarchyCell4" xfId="27" xr:uid="{00000000-0005-0000-0000-00001F000000}"/>
    <cellStyle name="SAPHierarchyCell5" xfId="38" xr:uid="{00000000-0005-0000-0000-000020000000}"/>
    <cellStyle name="SAPHierarchyCell6" xfId="39" xr:uid="{00000000-0005-0000-0000-000021000000}"/>
    <cellStyle name="SAPHierarchyCell7" xfId="40" xr:uid="{00000000-0005-0000-0000-000022000000}"/>
    <cellStyle name="SAPHierarchyCell8" xfId="42" xr:uid="{00000000-0005-0000-0000-000023000000}"/>
    <cellStyle name="SAPHierarchyCell9" xfId="43" xr:uid="{00000000-0005-0000-0000-000024000000}"/>
    <cellStyle name="SAPHierarchyOddCell" xfId="41" xr:uid="{00000000-0005-0000-0000-000025000000}"/>
    <cellStyle name="SAPLockedDataCell" xfId="6" xr:uid="{00000000-0005-0000-0000-000026000000}"/>
    <cellStyle name="SAPLockedDataTotalCell" xfId="9" xr:uid="{00000000-0005-0000-0000-000027000000}"/>
    <cellStyle name="SAPMemberCell" xfId="20" xr:uid="{00000000-0005-0000-0000-000028000000}"/>
    <cellStyle name="SAPMemberCellX" xfId="22" xr:uid="{00000000-0005-0000-0000-000029000000}"/>
    <cellStyle name="SAPMemberTotalCell" xfId="21" xr:uid="{00000000-0005-0000-0000-00002A000000}"/>
    <cellStyle name="SAPMemberTotalCellX" xfId="36" xr:uid="{00000000-0005-0000-0000-00002B000000}"/>
    <cellStyle name="SAPMessageText" xfId="47" xr:uid="{00000000-0005-0000-0000-00002C000000}"/>
    <cellStyle name="SAPReadonlyDataCell" xfId="5" xr:uid="{00000000-0005-0000-0000-00002D000000}"/>
    <cellStyle name="SAPReadonlyDataTotalCell" xfId="8" xr:uid="{00000000-0005-0000-0000-00002E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customProperty" Target="../customProperty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3"/>
  <sheetViews>
    <sheetView topLeftCell="B13" workbookViewId="0">
      <selection activeCell="D49" sqref="D49"/>
    </sheetView>
  </sheetViews>
  <sheetFormatPr baseColWidth="10" defaultRowHeight="12.75" x14ac:dyDescent="0.2"/>
  <cols>
    <col min="1" max="1" width="4" style="4" hidden="1" customWidth="1"/>
    <col min="2" max="2" width="4" style="4" bestFit="1" customWidth="1"/>
    <col min="3" max="7" width="40.7109375" style="4" customWidth="1"/>
    <col min="8" max="8" width="16.85546875" style="4" customWidth="1"/>
    <col min="9" max="9" width="9.5703125" style="4" customWidth="1"/>
    <col min="10" max="16384" width="11.42578125" style="4"/>
  </cols>
  <sheetData>
    <row r="1" spans="1:9" x14ac:dyDescent="0.2">
      <c r="B1" s="5"/>
      <c r="C1" s="6" t="s">
        <v>10</v>
      </c>
      <c r="D1" s="7" t="s">
        <v>11</v>
      </c>
      <c r="H1" s="16" t="s">
        <v>52</v>
      </c>
    </row>
    <row r="2" spans="1:9" x14ac:dyDescent="0.2">
      <c r="B2" s="5"/>
      <c r="H2" s="16" t="s">
        <v>28</v>
      </c>
    </row>
    <row r="3" spans="1:9" ht="52.5" x14ac:dyDescent="0.2">
      <c r="A3" s="8" t="s">
        <v>12</v>
      </c>
      <c r="B3" s="12" t="s">
        <v>13</v>
      </c>
      <c r="C3" s="13" t="s">
        <v>14</v>
      </c>
      <c r="D3" s="14" t="s">
        <v>28</v>
      </c>
      <c r="E3" s="14" t="s">
        <v>29</v>
      </c>
      <c r="F3" s="14" t="s">
        <v>30</v>
      </c>
      <c r="G3" s="14" t="s">
        <v>31</v>
      </c>
      <c r="H3" s="9" t="s">
        <v>15</v>
      </c>
      <c r="I3" s="5"/>
    </row>
    <row r="4" spans="1:9" x14ac:dyDescent="0.2">
      <c r="A4" s="4">
        <v>2</v>
      </c>
      <c r="B4" s="10">
        <v>1</v>
      </c>
      <c r="C4" s="1" t="s">
        <v>0</v>
      </c>
      <c r="D4" s="1" t="s">
        <v>0</v>
      </c>
      <c r="E4" s="1" t="s">
        <v>37</v>
      </c>
      <c r="F4" s="2"/>
      <c r="G4" s="1"/>
      <c r="H4" s="6" t="str">
        <f t="shared" ref="H4:H35" si="0">IF(HLOOKUP(SAPSprache,Sprachtexte,A4,FALSE)=0,"",(HLOOKUP(SAPSprache,Sprachtexte,A4,FALSE)))</f>
        <v xml:space="preserve">Infoblatt zu Bericht: </v>
      </c>
      <c r="I4" s="5"/>
    </row>
    <row r="5" spans="1:9" x14ac:dyDescent="0.2">
      <c r="A5" s="4">
        <v>3</v>
      </c>
      <c r="B5" s="10">
        <v>2</v>
      </c>
      <c r="C5" s="1" t="s">
        <v>9</v>
      </c>
      <c r="D5" s="1" t="s">
        <v>9</v>
      </c>
      <c r="E5" s="1" t="s">
        <v>16</v>
      </c>
      <c r="F5" s="2"/>
      <c r="G5" s="1"/>
      <c r="H5" s="6" t="str">
        <f t="shared" si="0"/>
        <v>Allgemeine Informationen:</v>
      </c>
    </row>
    <row r="6" spans="1:9" x14ac:dyDescent="0.2">
      <c r="A6" s="4">
        <v>4</v>
      </c>
      <c r="B6" s="10">
        <v>3</v>
      </c>
      <c r="C6" s="1" t="s">
        <v>1</v>
      </c>
      <c r="D6" s="1" t="s">
        <v>1</v>
      </c>
      <c r="E6" s="1" t="s">
        <v>38</v>
      </c>
      <c r="F6" s="2"/>
      <c r="G6" s="1"/>
      <c r="H6" s="6" t="str">
        <f t="shared" si="0"/>
        <v>Berichtsinformationen</v>
      </c>
    </row>
    <row r="7" spans="1:9" x14ac:dyDescent="0.2">
      <c r="A7" s="4">
        <v>5</v>
      </c>
      <c r="B7" s="10">
        <v>4</v>
      </c>
      <c r="C7" s="1" t="s">
        <v>2</v>
      </c>
      <c r="D7" s="1" t="s">
        <v>2</v>
      </c>
      <c r="E7" s="1" t="s">
        <v>17</v>
      </c>
      <c r="F7" s="2"/>
      <c r="G7" s="1"/>
      <c r="H7" s="6" t="str">
        <f t="shared" si="0"/>
        <v>Berichtsname</v>
      </c>
    </row>
    <row r="8" spans="1:9" x14ac:dyDescent="0.2">
      <c r="A8" s="4">
        <v>6</v>
      </c>
      <c r="B8" s="10">
        <v>5</v>
      </c>
      <c r="C8" s="1" t="s">
        <v>3</v>
      </c>
      <c r="D8" s="1" t="s">
        <v>3</v>
      </c>
      <c r="E8" s="1" t="s">
        <v>39</v>
      </c>
      <c r="F8" s="2"/>
      <c r="G8" s="1"/>
      <c r="H8" s="6" t="str">
        <f t="shared" si="0"/>
        <v>Benutzer</v>
      </c>
    </row>
    <row r="9" spans="1:9" x14ac:dyDescent="0.2">
      <c r="A9" s="4">
        <v>7</v>
      </c>
      <c r="B9" s="10">
        <v>6</v>
      </c>
      <c r="C9" s="1" t="s">
        <v>5</v>
      </c>
      <c r="D9" s="1" t="s">
        <v>5</v>
      </c>
      <c r="E9" s="1" t="s">
        <v>40</v>
      </c>
      <c r="F9" s="2"/>
      <c r="G9" s="1"/>
      <c r="H9" s="6" t="str">
        <f t="shared" si="0"/>
        <v>Letzte Datenaktualisierung</v>
      </c>
    </row>
    <row r="10" spans="1:9" x14ac:dyDescent="0.2">
      <c r="A10" s="4">
        <v>8</v>
      </c>
      <c r="B10" s="10">
        <v>7</v>
      </c>
      <c r="C10" s="1" t="s">
        <v>6</v>
      </c>
      <c r="D10" s="1" t="s">
        <v>6</v>
      </c>
      <c r="E10" s="1" t="s">
        <v>41</v>
      </c>
      <c r="F10" s="2"/>
      <c r="G10" s="1"/>
      <c r="H10" s="6" t="str">
        <f t="shared" si="0"/>
        <v>Stichtag</v>
      </c>
    </row>
    <row r="11" spans="1:9" x14ac:dyDescent="0.2">
      <c r="A11" s="4">
        <v>9</v>
      </c>
      <c r="B11" s="10">
        <v>8</v>
      </c>
      <c r="C11" s="1" t="s">
        <v>7</v>
      </c>
      <c r="D11" s="1" t="s">
        <v>7</v>
      </c>
      <c r="E11" s="1" t="s">
        <v>42</v>
      </c>
      <c r="F11" s="2"/>
      <c r="G11" s="1"/>
      <c r="H11" s="6" t="str">
        <f t="shared" si="0"/>
        <v>Filter</v>
      </c>
    </row>
    <row r="12" spans="1:9" x14ac:dyDescent="0.2">
      <c r="A12" s="4">
        <v>10</v>
      </c>
      <c r="B12" s="10">
        <v>9</v>
      </c>
      <c r="C12" s="1" t="s">
        <v>8</v>
      </c>
      <c r="D12" s="1" t="s">
        <v>8</v>
      </c>
      <c r="E12" s="1" t="s">
        <v>18</v>
      </c>
      <c r="F12" s="2"/>
      <c r="G12" s="1"/>
      <c r="H12" s="6" t="str">
        <f t="shared" si="0"/>
        <v>Selektionen / Variablen</v>
      </c>
    </row>
    <row r="13" spans="1:9" x14ac:dyDescent="0.2">
      <c r="A13" s="4">
        <v>11</v>
      </c>
      <c r="B13" s="10">
        <v>10</v>
      </c>
      <c r="C13" s="1"/>
      <c r="D13" s="1"/>
      <c r="E13" s="1"/>
      <c r="F13" s="1"/>
      <c r="G13" s="1"/>
      <c r="H13" s="6" t="str">
        <f t="shared" si="0"/>
        <v/>
      </c>
    </row>
    <row r="14" spans="1:9" x14ac:dyDescent="0.2">
      <c r="A14" s="4">
        <v>12</v>
      </c>
      <c r="B14" s="10">
        <v>11</v>
      </c>
      <c r="C14" s="1"/>
      <c r="D14" s="1"/>
      <c r="E14" s="1"/>
      <c r="F14" s="1"/>
      <c r="G14" s="1"/>
      <c r="H14" s="6" t="str">
        <f t="shared" si="0"/>
        <v/>
      </c>
    </row>
    <row r="15" spans="1:9" x14ac:dyDescent="0.2">
      <c r="A15" s="4">
        <v>13</v>
      </c>
      <c r="B15" s="10">
        <v>12</v>
      </c>
      <c r="C15" s="1"/>
      <c r="D15" s="1"/>
      <c r="E15" s="1"/>
      <c r="F15" s="1"/>
      <c r="G15" s="1"/>
      <c r="H15" s="6" t="str">
        <f t="shared" si="0"/>
        <v/>
      </c>
    </row>
    <row r="16" spans="1:9" x14ac:dyDescent="0.2">
      <c r="A16" s="4">
        <v>14</v>
      </c>
      <c r="B16" s="10">
        <v>13</v>
      </c>
      <c r="C16" s="1"/>
      <c r="D16" s="1"/>
      <c r="E16" s="1"/>
      <c r="F16" s="1"/>
      <c r="G16" s="1"/>
      <c r="H16" s="6" t="str">
        <f t="shared" si="0"/>
        <v/>
      </c>
    </row>
    <row r="17" spans="1:8" x14ac:dyDescent="0.2">
      <c r="A17" s="4">
        <v>15</v>
      </c>
      <c r="B17" s="10">
        <v>14</v>
      </c>
      <c r="C17" s="1"/>
      <c r="D17" s="1"/>
      <c r="E17" s="1"/>
      <c r="F17" s="1"/>
      <c r="G17" s="1"/>
      <c r="H17" s="6" t="str">
        <f t="shared" si="0"/>
        <v/>
      </c>
    </row>
    <row r="18" spans="1:8" x14ac:dyDescent="0.2">
      <c r="A18" s="4">
        <v>16</v>
      </c>
      <c r="B18" s="10">
        <v>15</v>
      </c>
      <c r="C18" s="1"/>
      <c r="D18" s="1"/>
      <c r="E18" s="1"/>
      <c r="F18" s="1"/>
      <c r="G18" s="1"/>
      <c r="H18" s="6" t="str">
        <f t="shared" si="0"/>
        <v/>
      </c>
    </row>
    <row r="19" spans="1:8" x14ac:dyDescent="0.2">
      <c r="A19" s="4">
        <v>17</v>
      </c>
      <c r="B19" s="10">
        <v>16</v>
      </c>
      <c r="C19" s="1"/>
      <c r="D19" s="1"/>
      <c r="E19" s="1"/>
      <c r="F19" s="1"/>
      <c r="G19" s="1"/>
      <c r="H19" s="6" t="str">
        <f t="shared" si="0"/>
        <v/>
      </c>
    </row>
    <row r="20" spans="1:8" x14ac:dyDescent="0.2">
      <c r="A20" s="4">
        <v>18</v>
      </c>
      <c r="B20" s="10">
        <v>17</v>
      </c>
      <c r="C20" s="1"/>
      <c r="D20" s="1"/>
      <c r="E20" s="1"/>
      <c r="F20" s="1"/>
      <c r="G20" s="1"/>
      <c r="H20" s="6" t="str">
        <f t="shared" si="0"/>
        <v/>
      </c>
    </row>
    <row r="21" spans="1:8" x14ac:dyDescent="0.2">
      <c r="A21" s="4">
        <v>19</v>
      </c>
      <c r="B21" s="10">
        <v>18</v>
      </c>
      <c r="C21" s="1"/>
      <c r="D21" s="1"/>
      <c r="E21" s="1"/>
      <c r="F21" s="1"/>
      <c r="G21" s="1"/>
      <c r="H21" s="6" t="str">
        <f t="shared" si="0"/>
        <v/>
      </c>
    </row>
    <row r="22" spans="1:8" x14ac:dyDescent="0.2">
      <c r="A22" s="4">
        <v>20</v>
      </c>
      <c r="B22" s="10">
        <v>19</v>
      </c>
      <c r="C22" s="1"/>
      <c r="D22" s="1"/>
      <c r="E22" s="1"/>
      <c r="F22" s="1"/>
      <c r="G22" s="1"/>
      <c r="H22" s="6" t="str">
        <f t="shared" si="0"/>
        <v/>
      </c>
    </row>
    <row r="23" spans="1:8" x14ac:dyDescent="0.2">
      <c r="A23" s="4">
        <v>21</v>
      </c>
      <c r="B23" s="10">
        <v>20</v>
      </c>
      <c r="C23" s="1"/>
      <c r="D23" s="1"/>
      <c r="E23" s="1"/>
      <c r="F23" s="1"/>
      <c r="G23" s="1"/>
      <c r="H23" s="6" t="str">
        <f t="shared" si="0"/>
        <v/>
      </c>
    </row>
    <row r="24" spans="1:8" x14ac:dyDescent="0.2">
      <c r="A24" s="4">
        <v>22</v>
      </c>
      <c r="B24" s="10">
        <v>21</v>
      </c>
      <c r="C24" s="1"/>
      <c r="D24" s="1"/>
      <c r="E24" s="1"/>
      <c r="F24" s="1"/>
      <c r="G24" s="1"/>
      <c r="H24" s="6" t="str">
        <f t="shared" si="0"/>
        <v/>
      </c>
    </row>
    <row r="25" spans="1:8" x14ac:dyDescent="0.2">
      <c r="A25" s="4">
        <v>23</v>
      </c>
      <c r="B25" s="10">
        <v>22</v>
      </c>
      <c r="C25" s="1"/>
      <c r="D25" s="1"/>
      <c r="E25" s="1"/>
      <c r="F25" s="1"/>
      <c r="G25" s="1"/>
      <c r="H25" s="6" t="str">
        <f t="shared" si="0"/>
        <v/>
      </c>
    </row>
    <row r="26" spans="1:8" x14ac:dyDescent="0.2">
      <c r="A26" s="4">
        <v>24</v>
      </c>
      <c r="B26" s="10">
        <v>23</v>
      </c>
      <c r="C26" s="1"/>
      <c r="D26" s="1"/>
      <c r="E26" s="1"/>
      <c r="F26" s="1"/>
      <c r="G26" s="1"/>
      <c r="H26" s="6" t="str">
        <f t="shared" si="0"/>
        <v/>
      </c>
    </row>
    <row r="27" spans="1:8" x14ac:dyDescent="0.2">
      <c r="A27" s="4">
        <v>25</v>
      </c>
      <c r="B27" s="10">
        <v>24</v>
      </c>
      <c r="C27" s="1"/>
      <c r="D27" s="1"/>
      <c r="E27" s="1"/>
      <c r="F27" s="1"/>
      <c r="G27" s="1"/>
      <c r="H27" s="6" t="str">
        <f t="shared" si="0"/>
        <v/>
      </c>
    </row>
    <row r="28" spans="1:8" x14ac:dyDescent="0.2">
      <c r="A28" s="4">
        <v>26</v>
      </c>
      <c r="B28" s="10">
        <v>25</v>
      </c>
      <c r="C28" s="1"/>
      <c r="D28" s="1"/>
      <c r="E28" s="1"/>
      <c r="F28" s="1"/>
      <c r="G28" s="1"/>
      <c r="H28" s="6" t="str">
        <f t="shared" si="0"/>
        <v/>
      </c>
    </row>
    <row r="29" spans="1:8" x14ac:dyDescent="0.2">
      <c r="A29" s="4">
        <v>27</v>
      </c>
      <c r="B29" s="10">
        <v>26</v>
      </c>
      <c r="C29" s="1"/>
      <c r="D29" s="1"/>
      <c r="E29" s="1"/>
      <c r="F29" s="1"/>
      <c r="G29" s="1"/>
      <c r="H29" s="6" t="str">
        <f t="shared" si="0"/>
        <v/>
      </c>
    </row>
    <row r="30" spans="1:8" x14ac:dyDescent="0.2">
      <c r="A30" s="4">
        <v>28</v>
      </c>
      <c r="B30" s="10">
        <v>27</v>
      </c>
      <c r="C30" s="1"/>
      <c r="D30" s="1"/>
      <c r="E30" s="1"/>
      <c r="F30" s="1"/>
      <c r="G30" s="1"/>
      <c r="H30" s="6" t="str">
        <f t="shared" si="0"/>
        <v/>
      </c>
    </row>
    <row r="31" spans="1:8" x14ac:dyDescent="0.2">
      <c r="A31" s="4">
        <v>29</v>
      </c>
      <c r="B31" s="10">
        <v>28</v>
      </c>
      <c r="C31" s="1"/>
      <c r="D31" s="1"/>
      <c r="E31" s="1"/>
      <c r="F31" s="1"/>
      <c r="G31" s="1"/>
      <c r="H31" s="6" t="str">
        <f t="shared" si="0"/>
        <v/>
      </c>
    </row>
    <row r="32" spans="1:8" x14ac:dyDescent="0.2">
      <c r="A32" s="4">
        <v>30</v>
      </c>
      <c r="B32" s="10">
        <v>29</v>
      </c>
      <c r="C32" s="1"/>
      <c r="D32" s="1"/>
      <c r="E32" s="1"/>
      <c r="F32" s="1"/>
      <c r="G32" s="1"/>
      <c r="H32" s="6" t="str">
        <f t="shared" si="0"/>
        <v/>
      </c>
    </row>
    <row r="33" spans="1:8" x14ac:dyDescent="0.2">
      <c r="A33" s="4">
        <v>31</v>
      </c>
      <c r="B33" s="10">
        <v>30</v>
      </c>
      <c r="C33" s="10" t="s">
        <v>36</v>
      </c>
      <c r="D33" s="10" t="s">
        <v>33</v>
      </c>
      <c r="E33" s="10" t="s">
        <v>32</v>
      </c>
      <c r="F33" s="10" t="s">
        <v>35</v>
      </c>
      <c r="G33" s="10" t="s">
        <v>34</v>
      </c>
      <c r="H33" s="6" t="str">
        <f t="shared" si="0"/>
        <v>[$-807]</v>
      </c>
    </row>
    <row r="34" spans="1:8" x14ac:dyDescent="0.2">
      <c r="A34" s="4">
        <v>32</v>
      </c>
      <c r="B34" s="11">
        <v>31</v>
      </c>
      <c r="C34" s="3" t="s">
        <v>19</v>
      </c>
      <c r="D34" s="3"/>
      <c r="E34" s="3"/>
      <c r="F34" s="3"/>
      <c r="G34" s="3"/>
      <c r="H34" s="6" t="str">
        <f t="shared" si="0"/>
        <v/>
      </c>
    </row>
    <row r="35" spans="1:8" x14ac:dyDescent="0.2">
      <c r="A35" s="4">
        <v>33</v>
      </c>
      <c r="B35" s="11">
        <v>32</v>
      </c>
      <c r="C35" s="3" t="s">
        <v>20</v>
      </c>
      <c r="D35" s="3"/>
      <c r="E35" s="3"/>
      <c r="F35" s="3"/>
      <c r="G35" s="3"/>
      <c r="H35" s="6" t="str">
        <f t="shared" si="0"/>
        <v/>
      </c>
    </row>
    <row r="36" spans="1:8" x14ac:dyDescent="0.2">
      <c r="A36" s="4">
        <v>34</v>
      </c>
      <c r="B36" s="11">
        <v>33</v>
      </c>
      <c r="C36" s="3" t="s">
        <v>21</v>
      </c>
      <c r="D36" s="3"/>
      <c r="E36" s="3"/>
      <c r="F36" s="3"/>
      <c r="G36" s="3"/>
      <c r="H36" s="6" t="str">
        <f t="shared" ref="H36:H67" si="1">IF(HLOOKUP(SAPSprache,Sprachtexte,A36,FALSE)=0,"",(HLOOKUP(SAPSprache,Sprachtexte,A36,FALSE)))</f>
        <v/>
      </c>
    </row>
    <row r="37" spans="1:8" x14ac:dyDescent="0.2">
      <c r="A37" s="4">
        <v>35</v>
      </c>
      <c r="B37" s="11">
        <v>34</v>
      </c>
      <c r="C37" s="3" t="s">
        <v>22</v>
      </c>
      <c r="D37" s="3" t="s">
        <v>43</v>
      </c>
      <c r="E37" s="3"/>
      <c r="F37" s="3"/>
      <c r="G37" s="3"/>
      <c r="H37" s="6" t="str">
        <f t="shared" si="1"/>
        <v>Voranschläge des Bundes</v>
      </c>
    </row>
    <row r="38" spans="1:8" ht="25.5" x14ac:dyDescent="0.2">
      <c r="A38" s="4">
        <v>36</v>
      </c>
      <c r="B38" s="11">
        <v>35</v>
      </c>
      <c r="C38" s="3" t="s">
        <v>23</v>
      </c>
      <c r="D38" s="3" t="s">
        <v>44</v>
      </c>
      <c r="E38" s="3"/>
      <c r="F38" s="3"/>
      <c r="G38" s="3"/>
      <c r="H38" s="6" t="str">
        <f t="shared" si="1"/>
        <v>Einnahmen und Ausgaben nach Kontengruppen</v>
      </c>
    </row>
    <row r="39" spans="1:8" x14ac:dyDescent="0.2">
      <c r="A39" s="4">
        <v>37</v>
      </c>
      <c r="B39" s="11">
        <v>36</v>
      </c>
      <c r="C39" s="3" t="s">
        <v>4</v>
      </c>
      <c r="D39" s="3" t="s">
        <v>45</v>
      </c>
      <c r="E39" s="3" t="str">
        <f>D39</f>
        <v>Finanzierungsrechnung VA [DS_1]</v>
      </c>
      <c r="F39" s="3" t="str">
        <f>D39</f>
        <v>Finanzierungsrechnung VA [DS_1]</v>
      </c>
      <c r="G39" s="3" t="str">
        <f>D39</f>
        <v>Finanzierungsrechnung VA [DS_1]</v>
      </c>
      <c r="H39" s="6" t="str">
        <f t="shared" si="1"/>
        <v>Finanzierungsrechnung VA [DS_1]</v>
      </c>
    </row>
    <row r="40" spans="1:8" x14ac:dyDescent="0.2">
      <c r="A40" s="4">
        <v>38</v>
      </c>
      <c r="B40" s="11">
        <v>37</v>
      </c>
      <c r="C40" s="3" t="s">
        <v>24</v>
      </c>
      <c r="D40" s="3"/>
      <c r="E40" s="3"/>
      <c r="F40" s="3"/>
      <c r="G40" s="3"/>
      <c r="H40" s="6" t="str">
        <f t="shared" si="1"/>
        <v/>
      </c>
    </row>
    <row r="41" spans="1:8" x14ac:dyDescent="0.2">
      <c r="A41" s="4">
        <v>39</v>
      </c>
      <c r="B41" s="11">
        <v>38</v>
      </c>
      <c r="C41" s="3" t="s">
        <v>25</v>
      </c>
      <c r="D41" s="3"/>
      <c r="E41" s="3"/>
      <c r="F41" s="3"/>
      <c r="G41" s="3"/>
      <c r="H41" s="6" t="str">
        <f t="shared" si="1"/>
        <v/>
      </c>
    </row>
    <row r="42" spans="1:8" x14ac:dyDescent="0.2">
      <c r="A42" s="4">
        <v>40</v>
      </c>
      <c r="B42" s="11">
        <v>39</v>
      </c>
      <c r="C42" s="3" t="s">
        <v>26</v>
      </c>
      <c r="D42" s="3"/>
      <c r="E42" s="3"/>
      <c r="F42" s="3"/>
      <c r="G42" s="3"/>
      <c r="H42" s="6" t="str">
        <f t="shared" si="1"/>
        <v/>
      </c>
    </row>
    <row r="43" spans="1:8" x14ac:dyDescent="0.2">
      <c r="A43" s="4">
        <v>41</v>
      </c>
      <c r="B43" s="11">
        <v>40</v>
      </c>
      <c r="C43" s="3" t="s">
        <v>27</v>
      </c>
      <c r="D43" s="3"/>
      <c r="E43" s="3"/>
      <c r="F43" s="3"/>
      <c r="G43" s="3"/>
      <c r="H43" s="6" t="str">
        <f t="shared" si="1"/>
        <v/>
      </c>
    </row>
    <row r="44" spans="1:8" x14ac:dyDescent="0.2">
      <c r="A44" s="4">
        <v>42</v>
      </c>
      <c r="B44" s="11">
        <v>41</v>
      </c>
      <c r="C44" s="3" t="s">
        <v>46</v>
      </c>
      <c r="D44" s="3" t="s">
        <v>46</v>
      </c>
      <c r="E44" s="3"/>
      <c r="F44" s="3"/>
      <c r="G44" s="3"/>
      <c r="H44" s="6" t="str">
        <f t="shared" si="1"/>
        <v>Quellen:</v>
      </c>
    </row>
    <row r="45" spans="1:8" x14ac:dyDescent="0.2">
      <c r="A45" s="4">
        <v>43</v>
      </c>
      <c r="B45" s="11">
        <v>42</v>
      </c>
      <c r="C45" s="3" t="s">
        <v>47</v>
      </c>
      <c r="D45" s="3" t="s">
        <v>47</v>
      </c>
      <c r="E45" s="3"/>
      <c r="F45" s="3"/>
      <c r="G45" s="3"/>
      <c r="H45" s="6" t="str">
        <f t="shared" si="1"/>
        <v>Bundesbeschlüsse über die Voranschläge</v>
      </c>
    </row>
    <row r="46" spans="1:8" x14ac:dyDescent="0.2">
      <c r="A46" s="4">
        <v>44</v>
      </c>
      <c r="B46" s="11">
        <v>43</v>
      </c>
      <c r="C46" s="3" t="s">
        <v>48</v>
      </c>
      <c r="D46" s="3" t="s">
        <v>48</v>
      </c>
      <c r="E46" s="3"/>
      <c r="F46" s="3"/>
      <c r="G46" s="3"/>
      <c r="H46" s="6" t="str">
        <f t="shared" si="1"/>
        <v>Botschaft zum Voranschlag</v>
      </c>
    </row>
    <row r="47" spans="1:8" x14ac:dyDescent="0.2">
      <c r="A47" s="4">
        <v>45</v>
      </c>
      <c r="B47" s="11">
        <v>44</v>
      </c>
      <c r="C47" s="3" t="s">
        <v>49</v>
      </c>
      <c r="D47" s="3" t="s">
        <v>49</v>
      </c>
      <c r="E47" s="3"/>
      <c r="F47" s="3"/>
      <c r="G47" s="3"/>
      <c r="H47" s="6" t="str">
        <f t="shared" si="1"/>
        <v>vom</v>
      </c>
    </row>
    <row r="48" spans="1:8" x14ac:dyDescent="0.2">
      <c r="A48" s="4">
        <v>46</v>
      </c>
      <c r="B48" s="11">
        <v>45</v>
      </c>
      <c r="C48" s="3" t="s">
        <v>50</v>
      </c>
      <c r="D48" s="15" t="s">
        <v>51</v>
      </c>
      <c r="E48" s="3"/>
      <c r="F48" s="3"/>
      <c r="G48" s="3"/>
      <c r="H48" s="6" t="str">
        <f t="shared" si="1"/>
        <v>24.08.2016</v>
      </c>
    </row>
    <row r="49" spans="1:8" x14ac:dyDescent="0.2">
      <c r="A49" s="4">
        <v>47</v>
      </c>
      <c r="B49" s="11">
        <v>46</v>
      </c>
      <c r="C49" s="3"/>
      <c r="D49" s="3"/>
      <c r="E49" s="3"/>
      <c r="F49" s="3"/>
      <c r="G49" s="3"/>
      <c r="H49" s="6" t="str">
        <f t="shared" si="1"/>
        <v/>
      </c>
    </row>
    <row r="50" spans="1:8" x14ac:dyDescent="0.2">
      <c r="A50" s="4">
        <v>48</v>
      </c>
      <c r="B50" s="11">
        <v>47</v>
      </c>
      <c r="C50" s="3"/>
      <c r="D50" s="3"/>
      <c r="E50" s="3"/>
      <c r="F50" s="3"/>
      <c r="G50" s="3"/>
      <c r="H50" s="6" t="str">
        <f t="shared" si="1"/>
        <v/>
      </c>
    </row>
    <row r="51" spans="1:8" x14ac:dyDescent="0.2">
      <c r="A51" s="4">
        <v>49</v>
      </c>
      <c r="B51" s="11">
        <v>48</v>
      </c>
      <c r="C51" s="3"/>
      <c r="D51" s="3"/>
      <c r="E51" s="3"/>
      <c r="F51" s="3"/>
      <c r="G51" s="3"/>
      <c r="H51" s="6" t="str">
        <f t="shared" si="1"/>
        <v/>
      </c>
    </row>
    <row r="52" spans="1:8" x14ac:dyDescent="0.2">
      <c r="A52" s="4">
        <v>50</v>
      </c>
      <c r="B52" s="11">
        <v>49</v>
      </c>
      <c r="C52" s="3"/>
      <c r="D52" s="3"/>
      <c r="E52" s="3"/>
      <c r="F52" s="3"/>
      <c r="G52" s="3"/>
      <c r="H52" s="6" t="str">
        <f t="shared" si="1"/>
        <v/>
      </c>
    </row>
    <row r="53" spans="1:8" x14ac:dyDescent="0.2">
      <c r="A53" s="4">
        <v>51</v>
      </c>
      <c r="B53" s="11">
        <v>50</v>
      </c>
      <c r="C53" s="3"/>
      <c r="D53" s="3"/>
      <c r="E53" s="3"/>
      <c r="F53" s="3"/>
      <c r="G53" s="3"/>
      <c r="H53" s="6" t="str">
        <f t="shared" si="1"/>
        <v/>
      </c>
    </row>
    <row r="54" spans="1:8" x14ac:dyDescent="0.2">
      <c r="A54" s="4">
        <v>52</v>
      </c>
      <c r="B54" s="11">
        <v>51</v>
      </c>
      <c r="C54" s="3"/>
      <c r="D54" s="3"/>
      <c r="E54" s="3"/>
      <c r="F54" s="3"/>
      <c r="G54" s="3"/>
      <c r="H54" s="6" t="str">
        <f t="shared" si="1"/>
        <v/>
      </c>
    </row>
    <row r="55" spans="1:8" x14ac:dyDescent="0.2">
      <c r="A55" s="4">
        <v>53</v>
      </c>
      <c r="B55" s="11">
        <v>52</v>
      </c>
      <c r="C55" s="3"/>
      <c r="D55" s="3"/>
      <c r="E55" s="3"/>
      <c r="F55" s="3"/>
      <c r="G55" s="3"/>
      <c r="H55" s="6" t="str">
        <f t="shared" si="1"/>
        <v/>
      </c>
    </row>
    <row r="56" spans="1:8" x14ac:dyDescent="0.2">
      <c r="A56" s="4">
        <v>54</v>
      </c>
      <c r="B56" s="11">
        <v>53</v>
      </c>
      <c r="C56" s="3"/>
      <c r="D56" s="3"/>
      <c r="E56" s="3"/>
      <c r="F56" s="3"/>
      <c r="G56" s="3"/>
      <c r="H56" s="6" t="str">
        <f t="shared" si="1"/>
        <v/>
      </c>
    </row>
    <row r="57" spans="1:8" x14ac:dyDescent="0.2">
      <c r="A57" s="4">
        <v>55</v>
      </c>
      <c r="B57" s="11">
        <v>54</v>
      </c>
      <c r="C57" s="3"/>
      <c r="D57" s="3"/>
      <c r="E57" s="3"/>
      <c r="F57" s="3"/>
      <c r="G57" s="3"/>
      <c r="H57" s="6" t="str">
        <f t="shared" si="1"/>
        <v/>
      </c>
    </row>
    <row r="58" spans="1:8" x14ac:dyDescent="0.2">
      <c r="A58" s="4">
        <v>56</v>
      </c>
      <c r="B58" s="11">
        <v>55</v>
      </c>
      <c r="C58" s="3"/>
      <c r="D58" s="3"/>
      <c r="E58" s="3"/>
      <c r="F58" s="3"/>
      <c r="G58" s="3"/>
      <c r="H58" s="6" t="str">
        <f t="shared" si="1"/>
        <v/>
      </c>
    </row>
    <row r="59" spans="1:8" x14ac:dyDescent="0.2">
      <c r="A59" s="4">
        <v>57</v>
      </c>
      <c r="B59" s="11">
        <v>56</v>
      </c>
      <c r="C59" s="3"/>
      <c r="D59" s="3"/>
      <c r="E59" s="3"/>
      <c r="F59" s="3"/>
      <c r="G59" s="3"/>
      <c r="H59" s="6" t="str">
        <f t="shared" si="1"/>
        <v/>
      </c>
    </row>
    <row r="60" spans="1:8" x14ac:dyDescent="0.2">
      <c r="A60" s="4">
        <v>58</v>
      </c>
      <c r="B60" s="11">
        <v>57</v>
      </c>
      <c r="C60" s="3"/>
      <c r="D60" s="3"/>
      <c r="E60" s="3"/>
      <c r="F60" s="3"/>
      <c r="G60" s="3"/>
      <c r="H60" s="6" t="str">
        <f t="shared" si="1"/>
        <v/>
      </c>
    </row>
    <row r="61" spans="1:8" x14ac:dyDescent="0.2">
      <c r="A61" s="4">
        <v>59</v>
      </c>
      <c r="B61" s="11">
        <v>58</v>
      </c>
      <c r="C61" s="3"/>
      <c r="D61" s="3"/>
      <c r="E61" s="3"/>
      <c r="F61" s="3"/>
      <c r="G61" s="3"/>
      <c r="H61" s="6" t="str">
        <f t="shared" si="1"/>
        <v/>
      </c>
    </row>
    <row r="62" spans="1:8" x14ac:dyDescent="0.2">
      <c r="A62" s="4">
        <v>60</v>
      </c>
      <c r="B62" s="11">
        <v>59</v>
      </c>
      <c r="C62" s="3"/>
      <c r="D62" s="3"/>
      <c r="E62" s="3"/>
      <c r="F62" s="3"/>
      <c r="G62" s="3"/>
      <c r="H62" s="6" t="str">
        <f t="shared" si="1"/>
        <v/>
      </c>
    </row>
    <row r="63" spans="1:8" x14ac:dyDescent="0.2">
      <c r="A63" s="4">
        <v>61</v>
      </c>
      <c r="B63" s="11">
        <v>60</v>
      </c>
      <c r="C63" s="3"/>
      <c r="D63" s="3"/>
      <c r="E63" s="3"/>
      <c r="F63" s="3"/>
      <c r="G63" s="3"/>
      <c r="H63" s="6" t="str">
        <f t="shared" si="1"/>
        <v/>
      </c>
    </row>
    <row r="64" spans="1:8" x14ac:dyDescent="0.2">
      <c r="A64" s="4">
        <v>62</v>
      </c>
      <c r="B64" s="11">
        <v>61</v>
      </c>
      <c r="C64" s="3"/>
      <c r="D64" s="3"/>
      <c r="E64" s="3"/>
      <c r="F64" s="3"/>
      <c r="G64" s="3"/>
      <c r="H64" s="6" t="str">
        <f t="shared" si="1"/>
        <v/>
      </c>
    </row>
    <row r="65" spans="1:8" x14ac:dyDescent="0.2">
      <c r="A65" s="4">
        <v>63</v>
      </c>
      <c r="B65" s="11">
        <v>62</v>
      </c>
      <c r="C65" s="3"/>
      <c r="D65" s="3"/>
      <c r="E65" s="3"/>
      <c r="F65" s="3"/>
      <c r="G65" s="3"/>
      <c r="H65" s="6" t="str">
        <f t="shared" si="1"/>
        <v/>
      </c>
    </row>
    <row r="66" spans="1:8" x14ac:dyDescent="0.2">
      <c r="A66" s="4">
        <v>64</v>
      </c>
      <c r="B66" s="11">
        <v>63</v>
      </c>
      <c r="C66" s="3"/>
      <c r="D66" s="3"/>
      <c r="E66" s="3"/>
      <c r="F66" s="3"/>
      <c r="G66" s="3"/>
      <c r="H66" s="6" t="str">
        <f t="shared" si="1"/>
        <v/>
      </c>
    </row>
    <row r="67" spans="1:8" x14ac:dyDescent="0.2">
      <c r="A67" s="4">
        <v>65</v>
      </c>
      <c r="B67" s="11">
        <v>64</v>
      </c>
      <c r="C67" s="3"/>
      <c r="D67" s="3"/>
      <c r="E67" s="3"/>
      <c r="F67" s="3"/>
      <c r="G67" s="3"/>
      <c r="H67" s="6" t="str">
        <f t="shared" si="1"/>
        <v/>
      </c>
    </row>
    <row r="68" spans="1:8" x14ac:dyDescent="0.2">
      <c r="A68" s="4">
        <v>66</v>
      </c>
      <c r="B68" s="11">
        <v>65</v>
      </c>
      <c r="C68" s="3"/>
      <c r="D68" s="3"/>
      <c r="E68" s="3"/>
      <c r="F68" s="3"/>
      <c r="G68" s="3"/>
      <c r="H68" s="6" t="str">
        <f t="shared" ref="H68:H103" si="2">IF(HLOOKUP(SAPSprache,Sprachtexte,A68,FALSE)=0,"",(HLOOKUP(SAPSprache,Sprachtexte,A68,FALSE)))</f>
        <v/>
      </c>
    </row>
    <row r="69" spans="1:8" x14ac:dyDescent="0.2">
      <c r="A69" s="4">
        <v>67</v>
      </c>
      <c r="B69" s="11">
        <v>66</v>
      </c>
      <c r="C69" s="3"/>
      <c r="D69" s="3"/>
      <c r="E69" s="3"/>
      <c r="F69" s="3"/>
      <c r="G69" s="3"/>
      <c r="H69" s="6" t="str">
        <f t="shared" si="2"/>
        <v/>
      </c>
    </row>
    <row r="70" spans="1:8" x14ac:dyDescent="0.2">
      <c r="A70" s="4">
        <v>68</v>
      </c>
      <c r="B70" s="11">
        <v>67</v>
      </c>
      <c r="C70" s="3"/>
      <c r="D70" s="3"/>
      <c r="E70" s="3"/>
      <c r="F70" s="3"/>
      <c r="G70" s="3"/>
      <c r="H70" s="6" t="str">
        <f t="shared" si="2"/>
        <v/>
      </c>
    </row>
    <row r="71" spans="1:8" x14ac:dyDescent="0.2">
      <c r="A71" s="4">
        <v>69</v>
      </c>
      <c r="B71" s="11">
        <v>68</v>
      </c>
      <c r="C71" s="3"/>
      <c r="D71" s="3"/>
      <c r="E71" s="3"/>
      <c r="F71" s="3"/>
      <c r="G71" s="3"/>
      <c r="H71" s="6" t="str">
        <f t="shared" si="2"/>
        <v/>
      </c>
    </row>
    <row r="72" spans="1:8" x14ac:dyDescent="0.2">
      <c r="A72" s="4">
        <v>70</v>
      </c>
      <c r="B72" s="11">
        <v>69</v>
      </c>
      <c r="C72" s="3"/>
      <c r="D72" s="3"/>
      <c r="E72" s="3"/>
      <c r="F72" s="3"/>
      <c r="G72" s="3"/>
      <c r="H72" s="6" t="str">
        <f t="shared" si="2"/>
        <v/>
      </c>
    </row>
    <row r="73" spans="1:8" x14ac:dyDescent="0.2">
      <c r="A73" s="4">
        <v>71</v>
      </c>
      <c r="B73" s="11">
        <v>70</v>
      </c>
      <c r="C73" s="3"/>
      <c r="D73" s="3"/>
      <c r="E73" s="3"/>
      <c r="F73" s="3"/>
      <c r="G73" s="3"/>
      <c r="H73" s="6" t="str">
        <f t="shared" si="2"/>
        <v/>
      </c>
    </row>
    <row r="74" spans="1:8" x14ac:dyDescent="0.2">
      <c r="A74" s="4">
        <v>72</v>
      </c>
      <c r="B74" s="11">
        <v>71</v>
      </c>
      <c r="C74" s="3"/>
      <c r="D74" s="3"/>
      <c r="E74" s="3"/>
      <c r="F74" s="3"/>
      <c r="G74" s="3"/>
      <c r="H74" s="6" t="str">
        <f t="shared" si="2"/>
        <v/>
      </c>
    </row>
    <row r="75" spans="1:8" x14ac:dyDescent="0.2">
      <c r="A75" s="4">
        <v>73</v>
      </c>
      <c r="B75" s="11">
        <v>72</v>
      </c>
      <c r="C75" s="3"/>
      <c r="D75" s="3"/>
      <c r="E75" s="3"/>
      <c r="F75" s="3"/>
      <c r="G75" s="3"/>
      <c r="H75" s="6" t="str">
        <f t="shared" si="2"/>
        <v/>
      </c>
    </row>
    <row r="76" spans="1:8" x14ac:dyDescent="0.2">
      <c r="A76" s="4">
        <v>74</v>
      </c>
      <c r="B76" s="11">
        <v>73</v>
      </c>
      <c r="C76" s="3"/>
      <c r="D76" s="3"/>
      <c r="E76" s="3"/>
      <c r="F76" s="3"/>
      <c r="G76" s="3"/>
      <c r="H76" s="6" t="str">
        <f t="shared" si="2"/>
        <v/>
      </c>
    </row>
    <row r="77" spans="1:8" x14ac:dyDescent="0.2">
      <c r="A77" s="4">
        <v>75</v>
      </c>
      <c r="B77" s="11">
        <v>74</v>
      </c>
      <c r="C77" s="3"/>
      <c r="D77" s="3"/>
      <c r="E77" s="3"/>
      <c r="F77" s="3"/>
      <c r="G77" s="3"/>
      <c r="H77" s="6" t="str">
        <f t="shared" si="2"/>
        <v/>
      </c>
    </row>
    <row r="78" spans="1:8" x14ac:dyDescent="0.2">
      <c r="A78" s="4">
        <v>76</v>
      </c>
      <c r="B78" s="11">
        <v>75</v>
      </c>
      <c r="C78" s="3"/>
      <c r="D78" s="3"/>
      <c r="E78" s="3"/>
      <c r="F78" s="3"/>
      <c r="G78" s="3"/>
      <c r="H78" s="6" t="str">
        <f t="shared" si="2"/>
        <v/>
      </c>
    </row>
    <row r="79" spans="1:8" x14ac:dyDescent="0.2">
      <c r="A79" s="4">
        <v>77</v>
      </c>
      <c r="B79" s="11">
        <v>76</v>
      </c>
      <c r="C79" s="3"/>
      <c r="D79" s="3"/>
      <c r="E79" s="3"/>
      <c r="F79" s="3"/>
      <c r="G79" s="3"/>
      <c r="H79" s="6" t="str">
        <f t="shared" si="2"/>
        <v/>
      </c>
    </row>
    <row r="80" spans="1:8" x14ac:dyDescent="0.2">
      <c r="A80" s="4">
        <v>78</v>
      </c>
      <c r="B80" s="11">
        <v>77</v>
      </c>
      <c r="C80" s="3"/>
      <c r="D80" s="3"/>
      <c r="E80" s="3"/>
      <c r="F80" s="3"/>
      <c r="G80" s="3"/>
      <c r="H80" s="6" t="str">
        <f t="shared" si="2"/>
        <v/>
      </c>
    </row>
    <row r="81" spans="1:8" x14ac:dyDescent="0.2">
      <c r="A81" s="4">
        <v>79</v>
      </c>
      <c r="B81" s="11">
        <v>78</v>
      </c>
      <c r="C81" s="3"/>
      <c r="D81" s="3"/>
      <c r="E81" s="3"/>
      <c r="F81" s="3"/>
      <c r="G81" s="3"/>
      <c r="H81" s="6" t="str">
        <f t="shared" si="2"/>
        <v/>
      </c>
    </row>
    <row r="82" spans="1:8" x14ac:dyDescent="0.2">
      <c r="A82" s="4">
        <v>80</v>
      </c>
      <c r="B82" s="11">
        <v>79</v>
      </c>
      <c r="C82" s="3"/>
      <c r="D82" s="3"/>
      <c r="E82" s="3"/>
      <c r="F82" s="3"/>
      <c r="G82" s="3"/>
      <c r="H82" s="6" t="str">
        <f t="shared" si="2"/>
        <v/>
      </c>
    </row>
    <row r="83" spans="1:8" x14ac:dyDescent="0.2">
      <c r="A83" s="4">
        <v>81</v>
      </c>
      <c r="B83" s="11">
        <v>80</v>
      </c>
      <c r="C83" s="3"/>
      <c r="D83" s="3"/>
      <c r="E83" s="3"/>
      <c r="F83" s="3"/>
      <c r="G83" s="3"/>
      <c r="H83" s="6" t="str">
        <f t="shared" si="2"/>
        <v/>
      </c>
    </row>
    <row r="84" spans="1:8" x14ac:dyDescent="0.2">
      <c r="A84" s="4">
        <v>82</v>
      </c>
      <c r="B84" s="11">
        <v>81</v>
      </c>
      <c r="C84" s="3"/>
      <c r="D84" s="3"/>
      <c r="E84" s="3"/>
      <c r="F84" s="3"/>
      <c r="G84" s="3"/>
      <c r="H84" s="6" t="str">
        <f t="shared" si="2"/>
        <v/>
      </c>
    </row>
    <row r="85" spans="1:8" x14ac:dyDescent="0.2">
      <c r="A85" s="4">
        <v>83</v>
      </c>
      <c r="B85" s="11">
        <v>82</v>
      </c>
      <c r="C85" s="3"/>
      <c r="D85" s="3"/>
      <c r="E85" s="3"/>
      <c r="F85" s="3"/>
      <c r="G85" s="3"/>
      <c r="H85" s="6" t="str">
        <f t="shared" si="2"/>
        <v/>
      </c>
    </row>
    <row r="86" spans="1:8" x14ac:dyDescent="0.2">
      <c r="A86" s="4">
        <v>84</v>
      </c>
      <c r="B86" s="11">
        <v>83</v>
      </c>
      <c r="C86" s="3"/>
      <c r="D86" s="3"/>
      <c r="E86" s="3"/>
      <c r="F86" s="3"/>
      <c r="G86" s="3"/>
      <c r="H86" s="6" t="str">
        <f t="shared" si="2"/>
        <v/>
      </c>
    </row>
    <row r="87" spans="1:8" x14ac:dyDescent="0.2">
      <c r="A87" s="4">
        <v>85</v>
      </c>
      <c r="B87" s="11">
        <v>84</v>
      </c>
      <c r="C87" s="3"/>
      <c r="D87" s="3"/>
      <c r="E87" s="3"/>
      <c r="F87" s="3"/>
      <c r="G87" s="3"/>
      <c r="H87" s="6" t="str">
        <f t="shared" si="2"/>
        <v/>
      </c>
    </row>
    <row r="88" spans="1:8" x14ac:dyDescent="0.2">
      <c r="A88" s="4">
        <v>86</v>
      </c>
      <c r="B88" s="11">
        <v>85</v>
      </c>
      <c r="C88" s="3"/>
      <c r="D88" s="3"/>
      <c r="E88" s="3"/>
      <c r="F88" s="3"/>
      <c r="G88" s="3"/>
      <c r="H88" s="6" t="str">
        <f t="shared" si="2"/>
        <v/>
      </c>
    </row>
    <row r="89" spans="1:8" x14ac:dyDescent="0.2">
      <c r="A89" s="4">
        <v>87</v>
      </c>
      <c r="B89" s="11">
        <v>86</v>
      </c>
      <c r="C89" s="3"/>
      <c r="D89" s="3"/>
      <c r="E89" s="3"/>
      <c r="F89" s="3"/>
      <c r="G89" s="3"/>
      <c r="H89" s="6" t="str">
        <f t="shared" si="2"/>
        <v/>
      </c>
    </row>
    <row r="90" spans="1:8" x14ac:dyDescent="0.2">
      <c r="A90" s="4">
        <v>88</v>
      </c>
      <c r="B90" s="11">
        <v>87</v>
      </c>
      <c r="C90" s="3"/>
      <c r="D90" s="3"/>
      <c r="E90" s="3"/>
      <c r="F90" s="3"/>
      <c r="G90" s="3"/>
      <c r="H90" s="6" t="str">
        <f t="shared" si="2"/>
        <v/>
      </c>
    </row>
    <row r="91" spans="1:8" x14ac:dyDescent="0.2">
      <c r="A91" s="4">
        <v>89</v>
      </c>
      <c r="B91" s="11">
        <v>88</v>
      </c>
      <c r="C91" s="3"/>
      <c r="D91" s="3"/>
      <c r="E91" s="3"/>
      <c r="F91" s="3"/>
      <c r="G91" s="3"/>
      <c r="H91" s="6" t="str">
        <f t="shared" si="2"/>
        <v/>
      </c>
    </row>
    <row r="92" spans="1:8" x14ac:dyDescent="0.2">
      <c r="A92" s="4">
        <v>90</v>
      </c>
      <c r="B92" s="11">
        <v>89</v>
      </c>
      <c r="C92" s="3"/>
      <c r="D92" s="3"/>
      <c r="E92" s="3"/>
      <c r="F92" s="3"/>
      <c r="G92" s="3"/>
      <c r="H92" s="6" t="str">
        <f t="shared" si="2"/>
        <v/>
      </c>
    </row>
    <row r="93" spans="1:8" x14ac:dyDescent="0.2">
      <c r="A93" s="4">
        <v>91</v>
      </c>
      <c r="B93" s="11">
        <v>90</v>
      </c>
      <c r="C93" s="3"/>
      <c r="D93" s="3"/>
      <c r="E93" s="3"/>
      <c r="F93" s="3"/>
      <c r="G93" s="3"/>
      <c r="H93" s="6" t="str">
        <f t="shared" si="2"/>
        <v/>
      </c>
    </row>
    <row r="94" spans="1:8" x14ac:dyDescent="0.2">
      <c r="A94" s="4">
        <v>92</v>
      </c>
      <c r="B94" s="11">
        <v>91</v>
      </c>
      <c r="C94" s="3"/>
      <c r="D94" s="3"/>
      <c r="E94" s="3"/>
      <c r="F94" s="3"/>
      <c r="G94" s="3"/>
      <c r="H94" s="6" t="str">
        <f t="shared" si="2"/>
        <v/>
      </c>
    </row>
    <row r="95" spans="1:8" x14ac:dyDescent="0.2">
      <c r="A95" s="4">
        <v>93</v>
      </c>
      <c r="B95" s="11">
        <v>92</v>
      </c>
      <c r="C95" s="3"/>
      <c r="D95" s="3"/>
      <c r="E95" s="3"/>
      <c r="F95" s="3"/>
      <c r="G95" s="3"/>
      <c r="H95" s="6" t="str">
        <f t="shared" si="2"/>
        <v/>
      </c>
    </row>
    <row r="96" spans="1:8" x14ac:dyDescent="0.2">
      <c r="A96" s="4">
        <v>94</v>
      </c>
      <c r="B96" s="11">
        <v>93</v>
      </c>
      <c r="C96" s="3"/>
      <c r="D96" s="3"/>
      <c r="E96" s="3"/>
      <c r="F96" s="3"/>
      <c r="G96" s="3"/>
      <c r="H96" s="6" t="str">
        <f t="shared" si="2"/>
        <v/>
      </c>
    </row>
    <row r="97" spans="1:8" x14ac:dyDescent="0.2">
      <c r="A97" s="4">
        <v>95</v>
      </c>
      <c r="B97" s="11">
        <v>94</v>
      </c>
      <c r="C97" s="3"/>
      <c r="D97" s="3"/>
      <c r="E97" s="3"/>
      <c r="F97" s="3"/>
      <c r="G97" s="3"/>
      <c r="H97" s="6" t="str">
        <f t="shared" si="2"/>
        <v/>
      </c>
    </row>
    <row r="98" spans="1:8" x14ac:dyDescent="0.2">
      <c r="A98" s="4">
        <v>96</v>
      </c>
      <c r="B98" s="11">
        <v>95</v>
      </c>
      <c r="C98" s="3"/>
      <c r="D98" s="3"/>
      <c r="E98" s="3"/>
      <c r="F98" s="3"/>
      <c r="G98" s="3"/>
      <c r="H98" s="6" t="str">
        <f t="shared" si="2"/>
        <v/>
      </c>
    </row>
    <row r="99" spans="1:8" x14ac:dyDescent="0.2">
      <c r="A99" s="4">
        <v>97</v>
      </c>
      <c r="B99" s="11">
        <v>96</v>
      </c>
      <c r="C99" s="3"/>
      <c r="D99" s="3"/>
      <c r="E99" s="3"/>
      <c r="F99" s="3"/>
      <c r="G99" s="3"/>
      <c r="H99" s="6" t="str">
        <f t="shared" si="2"/>
        <v/>
      </c>
    </row>
    <row r="100" spans="1:8" x14ac:dyDescent="0.2">
      <c r="A100" s="4">
        <v>98</v>
      </c>
      <c r="B100" s="11">
        <v>97</v>
      </c>
      <c r="C100" s="3"/>
      <c r="D100" s="3"/>
      <c r="E100" s="3"/>
      <c r="F100" s="3"/>
      <c r="G100" s="3"/>
      <c r="H100" s="6" t="str">
        <f t="shared" si="2"/>
        <v/>
      </c>
    </row>
    <row r="101" spans="1:8" x14ac:dyDescent="0.2">
      <c r="A101" s="4">
        <v>99</v>
      </c>
      <c r="B101" s="11">
        <v>98</v>
      </c>
      <c r="C101" s="3"/>
      <c r="D101" s="3"/>
      <c r="E101" s="3"/>
      <c r="F101" s="3"/>
      <c r="G101" s="3"/>
      <c r="H101" s="6" t="str">
        <f t="shared" si="2"/>
        <v/>
      </c>
    </row>
    <row r="102" spans="1:8" x14ac:dyDescent="0.2">
      <c r="A102" s="4">
        <v>100</v>
      </c>
      <c r="B102" s="11">
        <v>99</v>
      </c>
      <c r="C102" s="3"/>
      <c r="D102" s="3"/>
      <c r="E102" s="3"/>
      <c r="F102" s="3"/>
      <c r="G102" s="3"/>
      <c r="H102" s="6" t="str">
        <f t="shared" si="2"/>
        <v/>
      </c>
    </row>
    <row r="103" spans="1:8" x14ac:dyDescent="0.2">
      <c r="A103" s="4">
        <v>101</v>
      </c>
      <c r="B103" s="11">
        <v>100</v>
      </c>
      <c r="C103" s="3"/>
      <c r="D103" s="3"/>
      <c r="E103" s="3"/>
      <c r="F103" s="3"/>
      <c r="G103" s="3"/>
      <c r="H103" s="6" t="str">
        <f t="shared" si="2"/>
        <v/>
      </c>
    </row>
  </sheetData>
  <pageMargins left="0.70866141732283472" right="0.70866141732283472" top="0.78740157480314965" bottom="0.78740157480314965" header="0.31496062992125984" footer="0.31496062992125984"/>
  <pageSetup paperSize="9" scale="73" fitToHeight="0" orientation="landscape" r:id="rId1"/>
  <customProperties>
    <customPr name="_pios_id" r:id="rId2"/>
    <customPr name="CofWorksheetType" r:id="rId3"/>
    <customPr name="EpmWorksheetKeyString_GUID" r:id="rId4"/>
  </customProperties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9"/>
  <sheetViews>
    <sheetView tabSelected="1" workbookViewId="0">
      <pane xSplit="1" ySplit="4" topLeftCell="B5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11.85546875" defaultRowHeight="12.75" x14ac:dyDescent="0.25"/>
  <cols>
    <col min="1" max="1" width="45" style="18" customWidth="1"/>
    <col min="2" max="17" width="9.5703125" style="18" customWidth="1"/>
    <col min="18" max="16384" width="11.85546875" style="18"/>
  </cols>
  <sheetData>
    <row r="1" spans="1:17" ht="15" customHeight="1" x14ac:dyDescent="0.25">
      <c r="A1" s="49" t="s">
        <v>170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Q1" s="17"/>
    </row>
    <row r="2" spans="1:17" x14ac:dyDescent="0.25">
      <c r="A2" s="51" t="s">
        <v>171</v>
      </c>
    </row>
    <row r="3" spans="1:17" x14ac:dyDescent="0.25">
      <c r="A3" s="19" t="s">
        <v>53</v>
      </c>
      <c r="B3" s="20" t="s">
        <v>172</v>
      </c>
      <c r="C3" s="20" t="s">
        <v>172</v>
      </c>
      <c r="D3" s="20" t="s">
        <v>172</v>
      </c>
      <c r="E3" s="20" t="s">
        <v>172</v>
      </c>
      <c r="F3" s="20" t="s">
        <v>172</v>
      </c>
      <c r="G3" s="20" t="s">
        <v>172</v>
      </c>
      <c r="H3" s="20" t="s">
        <v>172</v>
      </c>
      <c r="I3" s="20" t="s">
        <v>172</v>
      </c>
      <c r="J3" s="20" t="s">
        <v>172</v>
      </c>
      <c r="K3" s="20" t="s">
        <v>172</v>
      </c>
      <c r="L3" s="20" t="s">
        <v>172</v>
      </c>
      <c r="M3" s="20" t="s">
        <v>172</v>
      </c>
      <c r="N3" s="20" t="s">
        <v>172</v>
      </c>
      <c r="O3" s="20" t="s">
        <v>172</v>
      </c>
      <c r="P3" s="20" t="s">
        <v>172</v>
      </c>
      <c r="Q3" s="20" t="s">
        <v>172</v>
      </c>
    </row>
    <row r="4" spans="1:17" x14ac:dyDescent="0.25">
      <c r="A4" s="21" t="s">
        <v>173</v>
      </c>
      <c r="B4" s="22">
        <v>2007</v>
      </c>
      <c r="C4" s="22">
        <v>2008</v>
      </c>
      <c r="D4" s="22">
        <v>2009</v>
      </c>
      <c r="E4" s="22">
        <v>2010</v>
      </c>
      <c r="F4" s="22">
        <v>2011</v>
      </c>
      <c r="G4" s="22">
        <v>2012</v>
      </c>
      <c r="H4" s="22">
        <v>2013</v>
      </c>
      <c r="I4" s="22">
        <v>2014</v>
      </c>
      <c r="J4" s="22">
        <v>2015</v>
      </c>
      <c r="K4" s="22">
        <v>2016</v>
      </c>
      <c r="L4" s="22">
        <v>2017</v>
      </c>
      <c r="M4" s="22">
        <v>2018</v>
      </c>
      <c r="N4" s="22">
        <v>2019</v>
      </c>
      <c r="O4" s="22">
        <v>2020</v>
      </c>
      <c r="P4" s="22">
        <v>2021</v>
      </c>
      <c r="Q4" s="20">
        <v>2022</v>
      </c>
    </row>
    <row r="5" spans="1:17" ht="13.5" thickBot="1" x14ac:dyDescent="0.3">
      <c r="A5" s="23" t="s">
        <v>54</v>
      </c>
      <c r="B5" s="38">
        <v>-2156.5857075399999</v>
      </c>
      <c r="C5" s="38">
        <v>-3561.2970194200002</v>
      </c>
      <c r="D5" s="38">
        <v>9744.9895868299991</v>
      </c>
      <c r="E5" s="38">
        <v>3140.03526401</v>
      </c>
      <c r="F5" s="38">
        <v>204.61868630999999</v>
      </c>
      <c r="G5" s="38">
        <v>1999.61703117</v>
      </c>
      <c r="H5" s="38">
        <v>2638.1366662199998</v>
      </c>
      <c r="I5" s="38">
        <v>89.00900953</v>
      </c>
      <c r="J5" s="38">
        <v>2830.6751227300001</v>
      </c>
      <c r="K5" s="38">
        <v>948.91951512000003</v>
      </c>
      <c r="L5" s="38">
        <v>2798.1589058700001</v>
      </c>
      <c r="M5" s="38">
        <v>3228.5049903300001</v>
      </c>
      <c r="N5" s="38">
        <v>3600.33977998</v>
      </c>
      <c r="O5" s="38">
        <v>-15774.47794504</v>
      </c>
      <c r="P5" s="38">
        <v>-12201.351152740001</v>
      </c>
      <c r="Q5" s="38">
        <v>-4281.69688529</v>
      </c>
    </row>
    <row r="6" spans="1:17" x14ac:dyDescent="0.25">
      <c r="A6" s="24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x14ac:dyDescent="0.25">
      <c r="A7" s="25" t="s">
        <v>55</v>
      </c>
      <c r="B7" s="40">
        <v>4126.8370681099996</v>
      </c>
      <c r="C7" s="40">
        <v>7296.6514272300001</v>
      </c>
      <c r="D7" s="40">
        <v>2721.39029613</v>
      </c>
      <c r="E7" s="40">
        <v>3567.5289230600001</v>
      </c>
      <c r="F7" s="40">
        <v>1912.37891633</v>
      </c>
      <c r="G7" s="40">
        <v>1261.61783117</v>
      </c>
      <c r="H7" s="40">
        <v>1331.6696339499999</v>
      </c>
      <c r="I7" s="40">
        <v>-123.94856332000001</v>
      </c>
      <c r="J7" s="40">
        <v>2337.3008887199999</v>
      </c>
      <c r="K7" s="40">
        <v>470.44070667</v>
      </c>
      <c r="L7" s="40">
        <v>2620.7850617700001</v>
      </c>
      <c r="M7" s="40">
        <v>3138.26867838</v>
      </c>
      <c r="N7" s="40">
        <v>3059.7595096800001</v>
      </c>
      <c r="O7" s="40">
        <v>-1227.30373521</v>
      </c>
      <c r="P7" s="40">
        <v>-1405.3626730999999</v>
      </c>
      <c r="Q7" s="40">
        <v>-1875.01651638</v>
      </c>
    </row>
    <row r="8" spans="1:17" x14ac:dyDescent="0.25">
      <c r="A8" s="2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x14ac:dyDescent="0.25">
      <c r="A9" s="27" t="s">
        <v>56</v>
      </c>
      <c r="B9" s="40">
        <v>58092.119196909996</v>
      </c>
      <c r="C9" s="40">
        <v>63894.321229510002</v>
      </c>
      <c r="D9" s="40">
        <v>60949.255841010003</v>
      </c>
      <c r="E9" s="40">
        <v>62833.149771199998</v>
      </c>
      <c r="F9" s="40">
        <v>64245.056549530003</v>
      </c>
      <c r="G9" s="40">
        <v>62997.234925140001</v>
      </c>
      <c r="H9" s="40">
        <v>65031.646688219997</v>
      </c>
      <c r="I9" s="40">
        <v>63876.049596129997</v>
      </c>
      <c r="J9" s="40">
        <v>67580.44484779</v>
      </c>
      <c r="K9" s="40">
        <v>67440.861790540002</v>
      </c>
      <c r="L9" s="40">
        <v>70857.141497210003</v>
      </c>
      <c r="M9" s="40">
        <v>73712.375569120006</v>
      </c>
      <c r="N9" s="40">
        <v>74473.865512570002</v>
      </c>
      <c r="O9" s="40">
        <v>71917.243490430003</v>
      </c>
      <c r="P9" s="40">
        <v>74544.728126710004</v>
      </c>
      <c r="Q9" s="40">
        <v>75276.829979749993</v>
      </c>
    </row>
    <row r="10" spans="1:17" x14ac:dyDescent="0.25">
      <c r="A10" s="28" t="s">
        <v>57</v>
      </c>
      <c r="B10" s="42">
        <v>53336.279442029998</v>
      </c>
      <c r="C10" s="42">
        <v>58752.128664830001</v>
      </c>
      <c r="D10" s="42">
        <v>55889.874552120004</v>
      </c>
      <c r="E10" s="42">
        <v>58156.523349950003</v>
      </c>
      <c r="F10" s="42">
        <v>58996.02435308</v>
      </c>
      <c r="G10" s="42">
        <v>58788.097285279997</v>
      </c>
      <c r="H10" s="42">
        <v>60837.880047619998</v>
      </c>
      <c r="I10" s="42">
        <v>60197.273969369999</v>
      </c>
      <c r="J10" s="42">
        <v>63191.502846989999</v>
      </c>
      <c r="K10" s="42">
        <v>63112.867095480004</v>
      </c>
      <c r="L10" s="42">
        <v>66269.193341100006</v>
      </c>
      <c r="M10" s="42">
        <v>68320.604793029997</v>
      </c>
      <c r="N10" s="42">
        <v>69885.59440622</v>
      </c>
      <c r="O10" s="42">
        <v>67141.51055454</v>
      </c>
      <c r="P10" s="42">
        <v>70407.838280729993</v>
      </c>
      <c r="Q10" s="42">
        <v>71102.042495600006</v>
      </c>
    </row>
    <row r="11" spans="1:17" x14ac:dyDescent="0.25">
      <c r="A11" s="29" t="s">
        <v>58</v>
      </c>
      <c r="B11" s="43">
        <v>15388.900755909999</v>
      </c>
      <c r="C11" s="43">
        <v>17512.55955224</v>
      </c>
      <c r="D11" s="43">
        <v>17877.366595259999</v>
      </c>
      <c r="E11" s="43">
        <v>17886.01338312</v>
      </c>
      <c r="F11" s="43">
        <v>17891.142747850001</v>
      </c>
      <c r="G11" s="43">
        <v>18342.023320910001</v>
      </c>
      <c r="H11" s="43">
        <v>18352.718269519999</v>
      </c>
      <c r="I11" s="43">
        <v>17975.083870679999</v>
      </c>
      <c r="J11" s="43">
        <v>20125.04920813</v>
      </c>
      <c r="K11" s="43">
        <v>21057.035140749998</v>
      </c>
      <c r="L11" s="43">
        <v>20944.161023420002</v>
      </c>
      <c r="M11" s="43">
        <v>22445.877092120001</v>
      </c>
      <c r="N11" s="43">
        <v>23267.88150494</v>
      </c>
      <c r="O11" s="43">
        <v>24145.529274500001</v>
      </c>
      <c r="P11" s="43">
        <v>25393.40731826</v>
      </c>
      <c r="Q11" s="43">
        <v>26330.752384439998</v>
      </c>
    </row>
    <row r="12" spans="1:17" x14ac:dyDescent="0.25">
      <c r="A12" s="30" t="s">
        <v>59</v>
      </c>
      <c r="B12" s="43">
        <v>8528.8644099100002</v>
      </c>
      <c r="C12" s="43">
        <v>9003.9794150399994</v>
      </c>
      <c r="D12" s="43">
        <v>9720.1167186599996</v>
      </c>
      <c r="E12" s="43">
        <v>9798.2304267700001</v>
      </c>
      <c r="F12" s="43">
        <v>9494.7972553100008</v>
      </c>
      <c r="G12" s="43">
        <v>9682.7183915200003</v>
      </c>
      <c r="H12" s="43">
        <v>9583.3827598900007</v>
      </c>
      <c r="I12" s="43">
        <v>9416.4659580799998</v>
      </c>
      <c r="J12" s="43">
        <v>10319.00634211</v>
      </c>
      <c r="K12" s="43">
        <v>10409.07048446</v>
      </c>
      <c r="L12" s="43">
        <v>10332.186002439999</v>
      </c>
      <c r="M12" s="43">
        <v>11156.566474110001</v>
      </c>
      <c r="N12" s="43">
        <v>11454.53375719</v>
      </c>
      <c r="O12" s="43">
        <v>12038.154287789999</v>
      </c>
      <c r="P12" s="43">
        <v>12675.64166343</v>
      </c>
      <c r="Q12" s="43">
        <v>12707.6263604</v>
      </c>
    </row>
    <row r="13" spans="1:17" x14ac:dyDescent="0.25">
      <c r="A13" s="30" t="s">
        <v>60</v>
      </c>
      <c r="B13" s="43">
        <v>6860.0363459999999</v>
      </c>
      <c r="C13" s="43">
        <v>8508.5801372000005</v>
      </c>
      <c r="D13" s="43">
        <v>8157.2498765999999</v>
      </c>
      <c r="E13" s="43">
        <v>8087.7829563499999</v>
      </c>
      <c r="F13" s="43">
        <v>8396.3454925400001</v>
      </c>
      <c r="G13" s="43">
        <v>8659.3049293900003</v>
      </c>
      <c r="H13" s="43">
        <v>8769.3355096300002</v>
      </c>
      <c r="I13" s="43">
        <v>8558.6179126000006</v>
      </c>
      <c r="J13" s="43">
        <v>9806.0428660199996</v>
      </c>
      <c r="K13" s="43">
        <v>10647.96465629</v>
      </c>
      <c r="L13" s="43">
        <v>10611.97502098</v>
      </c>
      <c r="M13" s="43">
        <v>11289.31061801</v>
      </c>
      <c r="N13" s="43">
        <v>11813.34774775</v>
      </c>
      <c r="O13" s="43">
        <v>12107.37498671</v>
      </c>
      <c r="P13" s="43">
        <v>12717.76565483</v>
      </c>
      <c r="Q13" s="43">
        <v>13623.126024040001</v>
      </c>
    </row>
    <row r="14" spans="1:17" x14ac:dyDescent="0.25">
      <c r="A14" s="31" t="s">
        <v>61</v>
      </c>
      <c r="B14" s="43">
        <v>4229.9043363199999</v>
      </c>
      <c r="C14" s="43">
        <v>6460.1497337199999</v>
      </c>
      <c r="D14" s="43">
        <v>4379.9229772600002</v>
      </c>
      <c r="E14" s="43">
        <v>4723.4153335299998</v>
      </c>
      <c r="F14" s="43">
        <v>4860.55472955</v>
      </c>
      <c r="G14" s="43">
        <v>4334.7548538600004</v>
      </c>
      <c r="H14" s="43">
        <v>5942.2377601199996</v>
      </c>
      <c r="I14" s="43">
        <v>5631.3537757499998</v>
      </c>
      <c r="J14" s="43">
        <v>6617.4661457399998</v>
      </c>
      <c r="K14" s="43">
        <v>5732.5039920600002</v>
      </c>
      <c r="L14" s="43">
        <v>8010.4552320700004</v>
      </c>
      <c r="M14" s="43">
        <v>7947.1583366900004</v>
      </c>
      <c r="N14" s="43">
        <v>8341.7179078499994</v>
      </c>
      <c r="O14" s="43">
        <v>5215.9619696999998</v>
      </c>
      <c r="P14" s="43">
        <v>4900.1371892300003</v>
      </c>
      <c r="Q14" s="43">
        <v>3888.1773429</v>
      </c>
    </row>
    <row r="15" spans="1:17" x14ac:dyDescent="0.25">
      <c r="A15" s="30" t="s">
        <v>62</v>
      </c>
      <c r="B15" s="43">
        <v>4210.5019735400001</v>
      </c>
      <c r="C15" s="43">
        <v>6446.1607636999997</v>
      </c>
      <c r="D15" s="43">
        <v>4372.63982072</v>
      </c>
      <c r="E15" s="43">
        <v>4713.5865968799999</v>
      </c>
      <c r="F15" s="43">
        <v>4849.4961179900001</v>
      </c>
      <c r="G15" s="43">
        <v>4323.98763082</v>
      </c>
      <c r="H15" s="43">
        <v>5919.7507526500003</v>
      </c>
      <c r="I15" s="43">
        <v>5607.9990302899996</v>
      </c>
      <c r="J15" s="43">
        <v>6588.1417961500001</v>
      </c>
      <c r="K15" s="43">
        <v>5695.3909399200002</v>
      </c>
      <c r="L15" s="43">
        <v>7998.0301444300003</v>
      </c>
      <c r="M15" s="43">
        <v>7913.3865037400001</v>
      </c>
      <c r="N15" s="43">
        <v>8299.6593170600008</v>
      </c>
      <c r="O15" s="43">
        <v>5241.9355650799998</v>
      </c>
      <c r="P15" s="43">
        <v>4864.8902820900003</v>
      </c>
      <c r="Q15" s="43">
        <v>3878.6645171800001</v>
      </c>
    </row>
    <row r="16" spans="1:17" x14ac:dyDescent="0.25">
      <c r="A16" s="30" t="s">
        <v>63</v>
      </c>
      <c r="B16" s="43">
        <v>19.402362780000001</v>
      </c>
      <c r="C16" s="43">
        <v>13.98897002</v>
      </c>
      <c r="D16" s="43">
        <v>7.2831565400000002</v>
      </c>
      <c r="E16" s="43">
        <v>9.8287366499999997</v>
      </c>
      <c r="F16" s="43">
        <v>11.058611559999999</v>
      </c>
      <c r="G16" s="43">
        <v>10.767223039999999</v>
      </c>
      <c r="H16" s="43">
        <v>22.487007470000002</v>
      </c>
      <c r="I16" s="43">
        <v>23.35474546</v>
      </c>
      <c r="J16" s="43">
        <v>29.324349590000001</v>
      </c>
      <c r="K16" s="43">
        <v>37.113052140000001</v>
      </c>
      <c r="L16" s="43">
        <v>12.425087639999999</v>
      </c>
      <c r="M16" s="43">
        <v>33.771832949999997</v>
      </c>
      <c r="N16" s="43">
        <v>42.058590789999997</v>
      </c>
      <c r="O16" s="43">
        <v>-25.973595379999999</v>
      </c>
      <c r="P16" s="43">
        <v>35.246907139999998</v>
      </c>
      <c r="Q16" s="43">
        <v>9.5128257200000004</v>
      </c>
    </row>
    <row r="17" spans="1:17" x14ac:dyDescent="0.25">
      <c r="A17" s="31" t="s">
        <v>64</v>
      </c>
      <c r="B17" s="43">
        <v>2989.55522918</v>
      </c>
      <c r="C17" s="43">
        <v>2974.6668409099998</v>
      </c>
      <c r="D17" s="43">
        <v>2805.7157351999999</v>
      </c>
      <c r="E17" s="43">
        <v>2854.9871654399999</v>
      </c>
      <c r="F17" s="43">
        <v>2856.8964498300002</v>
      </c>
      <c r="G17" s="43">
        <v>2135.9866448500002</v>
      </c>
      <c r="H17" s="43">
        <v>2143.2996665199998</v>
      </c>
      <c r="I17" s="43">
        <v>2148.40054121</v>
      </c>
      <c r="J17" s="43">
        <v>2393.2413858199998</v>
      </c>
      <c r="K17" s="43">
        <v>2020.63546</v>
      </c>
      <c r="L17" s="43">
        <v>2434.4051287100001</v>
      </c>
      <c r="M17" s="43">
        <v>2116.6507320599999</v>
      </c>
      <c r="N17" s="43">
        <v>2151.5176395899998</v>
      </c>
      <c r="O17" s="43">
        <v>2420.5143970300001</v>
      </c>
      <c r="P17" s="43">
        <v>2607.7990531</v>
      </c>
      <c r="Q17" s="43">
        <v>2483.0845915</v>
      </c>
    </row>
    <row r="18" spans="1:17" x14ac:dyDescent="0.25">
      <c r="A18" s="30" t="s">
        <v>65</v>
      </c>
      <c r="B18" s="43">
        <v>405.07610320999999</v>
      </c>
      <c r="C18" s="43">
        <v>584.19094774999996</v>
      </c>
      <c r="D18" s="43">
        <v>672.11310080999999</v>
      </c>
      <c r="E18" s="43">
        <v>779.14059603999999</v>
      </c>
      <c r="F18" s="43">
        <v>874.43280665999998</v>
      </c>
      <c r="G18" s="43">
        <v>353.13958627</v>
      </c>
      <c r="H18" s="43">
        <v>181.70179468000001</v>
      </c>
      <c r="I18" s="43">
        <v>177.35441882000001</v>
      </c>
      <c r="J18" s="43">
        <v>359.89496910999998</v>
      </c>
      <c r="K18" s="43">
        <v>208.63380685000001</v>
      </c>
      <c r="L18" s="43">
        <v>406.59699497000003</v>
      </c>
      <c r="M18" s="43">
        <v>247.53452300000001</v>
      </c>
      <c r="N18" s="43">
        <v>172.51150131</v>
      </c>
      <c r="O18" s="43">
        <v>178.5650948</v>
      </c>
      <c r="P18" s="43">
        <v>271.52091834999999</v>
      </c>
      <c r="Q18" s="43">
        <v>262.33272736999999</v>
      </c>
    </row>
    <row r="19" spans="1:17" x14ac:dyDescent="0.25">
      <c r="A19" s="30" t="s">
        <v>66</v>
      </c>
      <c r="B19" s="43">
        <v>1939.9327804500001</v>
      </c>
      <c r="C19" s="43">
        <v>1727.0498668600001</v>
      </c>
      <c r="D19" s="43">
        <v>1471.86745193</v>
      </c>
      <c r="E19" s="43">
        <v>1417.0491675000001</v>
      </c>
      <c r="F19" s="43">
        <v>1311.90701225</v>
      </c>
      <c r="G19" s="43">
        <v>1107.4571265699999</v>
      </c>
      <c r="H19" s="43">
        <v>1261.65987673</v>
      </c>
      <c r="I19" s="43">
        <v>1260.12706078</v>
      </c>
      <c r="J19" s="43">
        <v>1318.71120621</v>
      </c>
      <c r="K19" s="43">
        <v>1106.2232020399999</v>
      </c>
      <c r="L19" s="43">
        <v>1314.9814380400001</v>
      </c>
      <c r="M19" s="43">
        <v>1165.6742880300001</v>
      </c>
      <c r="N19" s="43">
        <v>1261.95148365</v>
      </c>
      <c r="O19" s="43">
        <v>1515.9011859</v>
      </c>
      <c r="P19" s="43">
        <v>1593.9999045300001</v>
      </c>
      <c r="Q19" s="43">
        <v>1451.0425924199999</v>
      </c>
    </row>
    <row r="20" spans="1:17" x14ac:dyDescent="0.25">
      <c r="A20" s="30" t="s">
        <v>67</v>
      </c>
      <c r="B20" s="43">
        <v>644.54634552000005</v>
      </c>
      <c r="C20" s="43">
        <v>663.42602629999999</v>
      </c>
      <c r="D20" s="43">
        <v>661.73518246000003</v>
      </c>
      <c r="E20" s="43">
        <v>658.79740189999995</v>
      </c>
      <c r="F20" s="43">
        <v>670.55663091999998</v>
      </c>
      <c r="G20" s="43">
        <v>675.38993201000005</v>
      </c>
      <c r="H20" s="43">
        <v>699.93799510999997</v>
      </c>
      <c r="I20" s="43">
        <v>710.91906160999997</v>
      </c>
      <c r="J20" s="43">
        <v>714.63521049999997</v>
      </c>
      <c r="K20" s="43">
        <v>705.77845110999999</v>
      </c>
      <c r="L20" s="43">
        <v>712.82669569999996</v>
      </c>
      <c r="M20" s="43">
        <v>703.44192103</v>
      </c>
      <c r="N20" s="43">
        <v>717.05465462999996</v>
      </c>
      <c r="O20" s="43">
        <v>726.04811632999997</v>
      </c>
      <c r="P20" s="43">
        <v>742.27823021999995</v>
      </c>
      <c r="Q20" s="43">
        <v>769.70927171000005</v>
      </c>
    </row>
    <row r="21" spans="1:17" x14ac:dyDescent="0.25">
      <c r="A21" s="31" t="s">
        <v>68</v>
      </c>
      <c r="B21" s="43">
        <v>19684.468546069998</v>
      </c>
      <c r="C21" s="43">
        <v>20512.284244390001</v>
      </c>
      <c r="D21" s="43">
        <v>19830.06204076</v>
      </c>
      <c r="E21" s="43">
        <v>20671.716163839999</v>
      </c>
      <c r="F21" s="43">
        <v>21641.74360713</v>
      </c>
      <c r="G21" s="43">
        <v>22049.585499609999</v>
      </c>
      <c r="H21" s="43">
        <v>22560.899224109999</v>
      </c>
      <c r="I21" s="43">
        <v>22613.544038020002</v>
      </c>
      <c r="J21" s="43">
        <v>22454.380201970002</v>
      </c>
      <c r="K21" s="43">
        <v>22457.512336349999</v>
      </c>
      <c r="L21" s="43">
        <v>22902.296576100001</v>
      </c>
      <c r="M21" s="43">
        <v>22643.59950919</v>
      </c>
      <c r="N21" s="43">
        <v>22507.72613264</v>
      </c>
      <c r="O21" s="43">
        <v>22104.08575427</v>
      </c>
      <c r="P21" s="43">
        <v>23552.763617280001</v>
      </c>
      <c r="Q21" s="43">
        <v>24678.691150850002</v>
      </c>
    </row>
    <row r="22" spans="1:17" x14ac:dyDescent="0.25">
      <c r="A22" s="30" t="s">
        <v>69</v>
      </c>
      <c r="B22" s="43">
        <v>15958.549078800001</v>
      </c>
      <c r="C22" s="43">
        <v>16629.6383307</v>
      </c>
      <c r="D22" s="43">
        <v>16065.48356104</v>
      </c>
      <c r="E22" s="43">
        <v>16750.556090829999</v>
      </c>
      <c r="F22" s="43">
        <v>16837.009086189999</v>
      </c>
      <c r="G22" s="43">
        <v>16984.724885160002</v>
      </c>
      <c r="H22" s="43">
        <v>17389.24031365</v>
      </c>
      <c r="I22" s="43">
        <v>17429.817300899998</v>
      </c>
      <c r="J22" s="43">
        <v>17307.138760170001</v>
      </c>
      <c r="K22" s="43">
        <v>17309.55291206</v>
      </c>
      <c r="L22" s="43">
        <v>17652.378787729998</v>
      </c>
      <c r="M22" s="43">
        <v>17962.626146430001</v>
      </c>
      <c r="N22" s="43">
        <v>17994.634186169998</v>
      </c>
      <c r="O22" s="43">
        <v>17671.92895559</v>
      </c>
      <c r="P22" s="43">
        <v>18830.128057760001</v>
      </c>
      <c r="Q22" s="43">
        <v>19730.29247095</v>
      </c>
    </row>
    <row r="23" spans="1:17" x14ac:dyDescent="0.25">
      <c r="A23" s="30" t="s">
        <v>70</v>
      </c>
      <c r="B23" s="43">
        <v>3725.91946727</v>
      </c>
      <c r="C23" s="43">
        <v>3882.6459136899998</v>
      </c>
      <c r="D23" s="43">
        <v>3764.5784797199999</v>
      </c>
      <c r="E23" s="43">
        <v>3921.1600730099999</v>
      </c>
      <c r="F23" s="43">
        <v>4804.73452094</v>
      </c>
      <c r="G23" s="43">
        <v>5064.86061445</v>
      </c>
      <c r="H23" s="43">
        <v>5171.6589104599998</v>
      </c>
      <c r="I23" s="43">
        <v>5183.7267371199996</v>
      </c>
      <c r="J23" s="43">
        <v>5147.2414417999998</v>
      </c>
      <c r="K23" s="43">
        <v>5147.9594242900002</v>
      </c>
      <c r="L23" s="43">
        <v>5249.9177883700004</v>
      </c>
      <c r="M23" s="43">
        <v>4680.9733627599999</v>
      </c>
      <c r="N23" s="43">
        <v>4513.09194647</v>
      </c>
      <c r="O23" s="43">
        <v>4432.1567986800001</v>
      </c>
      <c r="P23" s="43">
        <v>4722.6355595200002</v>
      </c>
      <c r="Q23" s="43">
        <v>4948.3986799000004</v>
      </c>
    </row>
    <row r="24" spans="1:17" x14ac:dyDescent="0.25">
      <c r="A24" s="31" t="s">
        <v>71</v>
      </c>
      <c r="B24" s="43">
        <v>7379.770563</v>
      </c>
      <c r="C24" s="43">
        <v>7517.4648829999996</v>
      </c>
      <c r="D24" s="43">
        <v>7279.1994188500003</v>
      </c>
      <c r="E24" s="43">
        <v>7601.9597057499996</v>
      </c>
      <c r="F24" s="43">
        <v>7340.5856383999999</v>
      </c>
      <c r="G24" s="43">
        <v>7542.7689830500003</v>
      </c>
      <c r="H24" s="43">
        <v>7413.6334598499998</v>
      </c>
      <c r="I24" s="43">
        <v>7341.6198530499996</v>
      </c>
      <c r="J24" s="43">
        <v>7028.7658223500002</v>
      </c>
      <c r="K24" s="43">
        <v>6931.2081119499999</v>
      </c>
      <c r="L24" s="43">
        <v>6846.6037397999999</v>
      </c>
      <c r="M24" s="43">
        <v>8072.4005283300003</v>
      </c>
      <c r="N24" s="43">
        <v>8322.4557861699996</v>
      </c>
      <c r="O24" s="43">
        <v>7997.4597955600002</v>
      </c>
      <c r="P24" s="43">
        <v>8507.2395872300003</v>
      </c>
      <c r="Q24" s="43">
        <v>8202.2041061100008</v>
      </c>
    </row>
    <row r="25" spans="1:17" x14ac:dyDescent="0.25">
      <c r="A25" s="30" t="s">
        <v>72</v>
      </c>
      <c r="B25" s="43">
        <v>2186.3968070000001</v>
      </c>
      <c r="C25" s="43">
        <v>2185.5075609999999</v>
      </c>
      <c r="D25" s="43">
        <v>1986.5564335500001</v>
      </c>
      <c r="E25" s="43">
        <v>2356.1712023499999</v>
      </c>
      <c r="F25" s="43">
        <v>2208.3566741499999</v>
      </c>
      <c r="G25" s="43">
        <v>2396.8000602000002</v>
      </c>
      <c r="H25" s="43">
        <v>2294.9569937000001</v>
      </c>
      <c r="I25" s="43">
        <v>2257.0504075499998</v>
      </c>
      <c r="J25" s="43">
        <v>2198.2133695500002</v>
      </c>
      <c r="K25" s="43">
        <v>2130.5381572000001</v>
      </c>
      <c r="L25" s="43">
        <v>2138.8145843500001</v>
      </c>
      <c r="M25" s="43">
        <v>2081.3125974999998</v>
      </c>
      <c r="N25" s="43">
        <v>2041.98194509</v>
      </c>
      <c r="O25" s="43">
        <v>2104.87369889</v>
      </c>
      <c r="P25" s="43">
        <v>2257.3514070699998</v>
      </c>
      <c r="Q25" s="43">
        <v>2081.74599386</v>
      </c>
    </row>
    <row r="26" spans="1:17" x14ac:dyDescent="0.25">
      <c r="A26" s="50" t="s">
        <v>73</v>
      </c>
      <c r="B26" s="43">
        <v>107.155215</v>
      </c>
      <c r="C26" s="43">
        <v>110.024152</v>
      </c>
      <c r="D26" s="43">
        <v>109.83988155</v>
      </c>
      <c r="E26" s="43">
        <v>112.01491505</v>
      </c>
      <c r="F26" s="43">
        <v>112.6479939</v>
      </c>
      <c r="G26" s="43">
        <v>113.42583895</v>
      </c>
      <c r="H26" s="43">
        <v>113.2277089</v>
      </c>
      <c r="I26" s="43">
        <v>113.03683599999999</v>
      </c>
      <c r="J26" s="43">
        <v>113.85003450000001</v>
      </c>
      <c r="K26" s="43">
        <v>112.55387345</v>
      </c>
      <c r="L26" s="43">
        <v>112.9138224</v>
      </c>
      <c r="M26" s="43">
        <v>114.0854945</v>
      </c>
      <c r="N26" s="43">
        <v>115.72843441000001</v>
      </c>
      <c r="O26" s="43">
        <v>113.12811311</v>
      </c>
      <c r="P26" s="43">
        <v>106.97016114</v>
      </c>
      <c r="Q26" s="43">
        <v>113.90021452000001</v>
      </c>
    </row>
    <row r="27" spans="1:17" x14ac:dyDescent="0.25">
      <c r="A27" s="50" t="s">
        <v>74</v>
      </c>
      <c r="B27" s="43" t="s">
        <v>174</v>
      </c>
      <c r="C27" s="43" t="s">
        <v>174</v>
      </c>
      <c r="D27" s="43" t="s">
        <v>174</v>
      </c>
      <c r="E27" s="43" t="s">
        <v>174</v>
      </c>
      <c r="F27" s="43" t="s">
        <v>174</v>
      </c>
      <c r="G27" s="43" t="s">
        <v>174</v>
      </c>
      <c r="H27" s="43" t="s">
        <v>174</v>
      </c>
      <c r="I27" s="43" t="s">
        <v>174</v>
      </c>
      <c r="J27" s="43" t="s">
        <v>174</v>
      </c>
      <c r="K27" s="43" t="s">
        <v>174</v>
      </c>
      <c r="L27" s="43" t="s">
        <v>174</v>
      </c>
      <c r="M27" s="43">
        <v>247.90357059999999</v>
      </c>
      <c r="N27" s="43">
        <v>251.97629187999999</v>
      </c>
      <c r="O27" s="43">
        <v>291.55059513999998</v>
      </c>
      <c r="P27" s="43">
        <v>304.14892186999998</v>
      </c>
      <c r="Q27" s="43">
        <v>301.03472912000001</v>
      </c>
    </row>
    <row r="28" spans="1:17" x14ac:dyDescent="0.25">
      <c r="A28" s="50" t="s">
        <v>75</v>
      </c>
      <c r="B28" s="43">
        <v>5086.2185410000002</v>
      </c>
      <c r="C28" s="43">
        <v>5221.9331700000002</v>
      </c>
      <c r="D28" s="43">
        <v>5182.8031037500004</v>
      </c>
      <c r="E28" s="43">
        <v>5133.77358835</v>
      </c>
      <c r="F28" s="43">
        <v>5019.5809703499999</v>
      </c>
      <c r="G28" s="43">
        <v>5032.5430839000001</v>
      </c>
      <c r="H28" s="43">
        <v>5005.4487572500002</v>
      </c>
      <c r="I28" s="43">
        <v>4971.5326095</v>
      </c>
      <c r="J28" s="43">
        <v>4716.7024183000003</v>
      </c>
      <c r="K28" s="43">
        <v>4688.1160812999997</v>
      </c>
      <c r="L28" s="43">
        <v>4594.8753330500003</v>
      </c>
      <c r="M28" s="43">
        <v>4578.2187482500003</v>
      </c>
      <c r="N28" s="43">
        <v>4514.7022545600003</v>
      </c>
      <c r="O28" s="43">
        <v>4242.8803631700002</v>
      </c>
      <c r="P28" s="43">
        <v>4554.3466198300002</v>
      </c>
      <c r="Q28" s="43">
        <v>4433.5069138999997</v>
      </c>
    </row>
    <row r="29" spans="1:17" x14ac:dyDescent="0.25">
      <c r="A29" s="50" t="s">
        <v>76</v>
      </c>
      <c r="B29" s="43" t="s">
        <v>174</v>
      </c>
      <c r="C29" s="43" t="s">
        <v>174</v>
      </c>
      <c r="D29" s="43" t="s">
        <v>174</v>
      </c>
      <c r="E29" s="43" t="s">
        <v>174</v>
      </c>
      <c r="F29" s="43" t="s">
        <v>174</v>
      </c>
      <c r="G29" s="43" t="s">
        <v>174</v>
      </c>
      <c r="H29" s="43" t="s">
        <v>174</v>
      </c>
      <c r="I29" s="43" t="s">
        <v>174</v>
      </c>
      <c r="J29" s="43" t="s">
        <v>174</v>
      </c>
      <c r="K29" s="43" t="s">
        <v>174</v>
      </c>
      <c r="L29" s="43" t="s">
        <v>174</v>
      </c>
      <c r="M29" s="43">
        <v>1050.8801174800001</v>
      </c>
      <c r="N29" s="43">
        <v>1398.06686023</v>
      </c>
      <c r="O29" s="43">
        <v>1245.02702525</v>
      </c>
      <c r="P29" s="43">
        <v>1284.4224773200001</v>
      </c>
      <c r="Q29" s="43">
        <v>1272.0162547100001</v>
      </c>
    </row>
    <row r="30" spans="1:17" x14ac:dyDescent="0.25">
      <c r="A30" s="31" t="s">
        <v>77</v>
      </c>
      <c r="B30" s="43">
        <v>2016.0249116099999</v>
      </c>
      <c r="C30" s="43">
        <v>2136.9463932799999</v>
      </c>
      <c r="D30" s="43">
        <v>2113.7415805800001</v>
      </c>
      <c r="E30" s="43">
        <v>2210.02614816</v>
      </c>
      <c r="F30" s="43">
        <v>2323.0891191300002</v>
      </c>
      <c r="G30" s="43">
        <v>2293.4209535</v>
      </c>
      <c r="H30" s="43">
        <v>2241.80227049</v>
      </c>
      <c r="I30" s="43">
        <v>2211.59058899</v>
      </c>
      <c r="J30" s="43">
        <v>2223.82886465</v>
      </c>
      <c r="K30" s="43">
        <v>2213.62942419</v>
      </c>
      <c r="L30" s="43">
        <v>2409.0132416199999</v>
      </c>
      <c r="M30" s="43">
        <v>2389.6634456800002</v>
      </c>
      <c r="N30" s="43">
        <v>2392.7952928499999</v>
      </c>
      <c r="O30" s="43">
        <v>2303.2547371199998</v>
      </c>
      <c r="P30" s="43">
        <v>2382.4657265400001</v>
      </c>
      <c r="Q30" s="43">
        <v>2451.0793814399999</v>
      </c>
    </row>
    <row r="31" spans="1:17" x14ac:dyDescent="0.25">
      <c r="A31" s="30" t="s">
        <v>78</v>
      </c>
      <c r="B31" s="43">
        <v>357.99179199999998</v>
      </c>
      <c r="C31" s="43">
        <v>363.08950800000002</v>
      </c>
      <c r="D31" s="43">
        <v>311.72671635</v>
      </c>
      <c r="E31" s="43">
        <v>372.90601264999998</v>
      </c>
      <c r="F31" s="43">
        <v>408.37161824999998</v>
      </c>
      <c r="G31" s="43">
        <v>412.01941238000001</v>
      </c>
      <c r="H31" s="43">
        <v>368.68772354999999</v>
      </c>
      <c r="I31" s="43">
        <v>353.81579590000001</v>
      </c>
      <c r="J31" s="43">
        <v>393.42470535000001</v>
      </c>
      <c r="K31" s="43">
        <v>384.57079490000001</v>
      </c>
      <c r="L31" s="43">
        <v>395.85590215000002</v>
      </c>
      <c r="M31" s="43">
        <v>398.33118940000003</v>
      </c>
      <c r="N31" s="43">
        <v>406.78488413000002</v>
      </c>
      <c r="O31" s="43">
        <v>331.13306511000002</v>
      </c>
      <c r="P31" s="43">
        <v>316.21104431999998</v>
      </c>
      <c r="Q31" s="43">
        <v>331.35092447</v>
      </c>
    </row>
    <row r="32" spans="1:17" x14ac:dyDescent="0.25">
      <c r="A32" s="30" t="s">
        <v>79</v>
      </c>
      <c r="B32" s="43">
        <v>321.66354160999998</v>
      </c>
      <c r="C32" s="43">
        <v>332.65502044999999</v>
      </c>
      <c r="D32" s="43">
        <v>350.51480051999999</v>
      </c>
      <c r="E32" s="43">
        <v>347.46642163000001</v>
      </c>
      <c r="F32" s="43">
        <v>359.7582615</v>
      </c>
      <c r="G32" s="43">
        <v>352.05874406999999</v>
      </c>
      <c r="H32" s="43">
        <v>355.98925887000001</v>
      </c>
      <c r="I32" s="43">
        <v>364.48718991999999</v>
      </c>
      <c r="J32" s="43">
        <v>373.07674945000002</v>
      </c>
      <c r="K32" s="43">
        <v>375.37158634999997</v>
      </c>
      <c r="L32" s="43">
        <v>385.89341489999998</v>
      </c>
      <c r="M32" s="43">
        <v>388.17960332000001</v>
      </c>
      <c r="N32" s="43">
        <v>396.10354375999998</v>
      </c>
      <c r="O32" s="43">
        <v>354.39434991000002</v>
      </c>
      <c r="P32" s="43">
        <v>366.50905568000002</v>
      </c>
      <c r="Q32" s="43">
        <v>429.31395766000003</v>
      </c>
    </row>
    <row r="33" spans="1:17" x14ac:dyDescent="0.25">
      <c r="A33" s="30" t="s">
        <v>80</v>
      </c>
      <c r="B33" s="43">
        <v>1336.369578</v>
      </c>
      <c r="C33" s="43">
        <v>1441.20186483</v>
      </c>
      <c r="D33" s="43">
        <v>1451.5000637099999</v>
      </c>
      <c r="E33" s="43">
        <v>1489.6537138799999</v>
      </c>
      <c r="F33" s="43">
        <v>1554.9592393800001</v>
      </c>
      <c r="G33" s="43">
        <v>1529.3427970499999</v>
      </c>
      <c r="H33" s="43">
        <v>1517.1252880699999</v>
      </c>
      <c r="I33" s="43">
        <v>1493.28760317</v>
      </c>
      <c r="J33" s="43">
        <v>1457.3274098500001</v>
      </c>
      <c r="K33" s="43">
        <v>1453.6870429400001</v>
      </c>
      <c r="L33" s="43">
        <v>1627.26392457</v>
      </c>
      <c r="M33" s="43">
        <v>1603.1526529600001</v>
      </c>
      <c r="N33" s="43">
        <v>1589.9068649599999</v>
      </c>
      <c r="O33" s="43">
        <v>1617.7273221</v>
      </c>
      <c r="P33" s="43">
        <v>1699.7456265400001</v>
      </c>
      <c r="Q33" s="43">
        <v>1690.4144993100001</v>
      </c>
    </row>
    <row r="34" spans="1:17" x14ac:dyDescent="0.25">
      <c r="A34" s="31" t="s">
        <v>81</v>
      </c>
      <c r="B34" s="43">
        <v>1040.330743</v>
      </c>
      <c r="C34" s="43">
        <v>1017.108007</v>
      </c>
      <c r="D34" s="43">
        <v>1033.4020401099999</v>
      </c>
      <c r="E34" s="43">
        <v>1079.41623592</v>
      </c>
      <c r="F34" s="43">
        <v>1046.3260405799999</v>
      </c>
      <c r="G34" s="43">
        <v>1043.84506637</v>
      </c>
      <c r="H34" s="43">
        <v>1059.3391988999999</v>
      </c>
      <c r="I34" s="43">
        <v>1068.4108772500001</v>
      </c>
      <c r="J34" s="43">
        <v>1055.71060195</v>
      </c>
      <c r="K34" s="43">
        <v>1134.3394851600001</v>
      </c>
      <c r="L34" s="43">
        <v>1103.13329269</v>
      </c>
      <c r="M34" s="43">
        <v>1102.9780918599999</v>
      </c>
      <c r="N34" s="43">
        <v>1142.85950701</v>
      </c>
      <c r="O34" s="43">
        <v>1186.7197038899999</v>
      </c>
      <c r="P34" s="43">
        <v>1276.9652725999999</v>
      </c>
      <c r="Q34" s="43">
        <v>1221.2717801199999</v>
      </c>
    </row>
    <row r="35" spans="1:17" x14ac:dyDescent="0.25">
      <c r="A35" s="31" t="s">
        <v>82</v>
      </c>
      <c r="B35" s="43">
        <v>448.59598923999999</v>
      </c>
      <c r="C35" s="43">
        <v>455.05268459000001</v>
      </c>
      <c r="D35" s="43">
        <v>414.88178503</v>
      </c>
      <c r="E35" s="43">
        <v>381.09623565999999</v>
      </c>
      <c r="F35" s="43">
        <v>376.05385899999999</v>
      </c>
      <c r="G35" s="43">
        <v>329.35523000000001</v>
      </c>
      <c r="H35" s="43">
        <v>307.71176500000001</v>
      </c>
      <c r="I35" s="43">
        <v>285.32696600000003</v>
      </c>
      <c r="J35" s="43">
        <v>271.56403999999998</v>
      </c>
      <c r="K35" s="43">
        <v>273.64659799999998</v>
      </c>
      <c r="L35" s="43">
        <v>272.26577800000001</v>
      </c>
      <c r="M35" s="43">
        <v>274.19721900000002</v>
      </c>
      <c r="N35" s="43">
        <v>305.22433862999998</v>
      </c>
      <c r="O35" s="43">
        <v>269.04942376000002</v>
      </c>
      <c r="P35" s="43">
        <v>232.70531004</v>
      </c>
      <c r="Q35" s="43">
        <v>325.92380771000001</v>
      </c>
    </row>
    <row r="36" spans="1:17" x14ac:dyDescent="0.25">
      <c r="A36" s="31" t="s">
        <v>83</v>
      </c>
      <c r="B36" s="43">
        <v>155.5932129</v>
      </c>
      <c r="C36" s="43">
        <v>162.97322750000001</v>
      </c>
      <c r="D36" s="43">
        <v>151.15823972000001</v>
      </c>
      <c r="E36" s="43">
        <v>747.54982883000002</v>
      </c>
      <c r="F36" s="43">
        <v>659.63216161000003</v>
      </c>
      <c r="G36" s="43">
        <v>716.35673312999995</v>
      </c>
      <c r="H36" s="43">
        <v>816.23843310999996</v>
      </c>
      <c r="I36" s="43">
        <v>919.00594702000001</v>
      </c>
      <c r="J36" s="43">
        <v>1018.59166748</v>
      </c>
      <c r="K36" s="43">
        <v>1215.19426112</v>
      </c>
      <c r="L36" s="43">
        <v>1269.4617707899999</v>
      </c>
      <c r="M36" s="43">
        <v>1249.932695</v>
      </c>
      <c r="N36" s="43">
        <v>1380.1251988399999</v>
      </c>
      <c r="O36" s="43">
        <v>1427.49021191</v>
      </c>
      <c r="P36" s="43">
        <v>1482.4155006000001</v>
      </c>
      <c r="Q36" s="43">
        <v>1450.1561191799999</v>
      </c>
    </row>
    <row r="37" spans="1:17" x14ac:dyDescent="0.25">
      <c r="A37" s="30" t="s">
        <v>84</v>
      </c>
      <c r="B37" s="43">
        <v>126.738996</v>
      </c>
      <c r="C37" s="43">
        <v>134.93267599999999</v>
      </c>
      <c r="D37" s="43">
        <v>123.87259256999999</v>
      </c>
      <c r="E37" s="43">
        <v>123.1994546</v>
      </c>
      <c r="F37" s="43">
        <v>126.65808435</v>
      </c>
      <c r="G37" s="43">
        <v>125.19172507</v>
      </c>
      <c r="H37" s="43">
        <v>128.92542614999999</v>
      </c>
      <c r="I37" s="43">
        <v>117.60297925</v>
      </c>
      <c r="J37" s="43">
        <v>125.13180385</v>
      </c>
      <c r="K37" s="43">
        <v>110.29332805</v>
      </c>
      <c r="L37" s="43">
        <v>108.52673315</v>
      </c>
      <c r="M37" s="43">
        <v>108.18774265</v>
      </c>
      <c r="N37" s="43">
        <v>117.22954903999999</v>
      </c>
      <c r="O37" s="43">
        <v>114.82270781</v>
      </c>
      <c r="P37" s="43">
        <v>108.4481926</v>
      </c>
      <c r="Q37" s="43">
        <v>100.08229780000001</v>
      </c>
    </row>
    <row r="38" spans="1:17" x14ac:dyDescent="0.25">
      <c r="A38" s="30" t="s">
        <v>85</v>
      </c>
      <c r="B38" s="43">
        <v>0.401472</v>
      </c>
      <c r="C38" s="43">
        <v>0.22934499999999999</v>
      </c>
      <c r="D38" s="43">
        <v>-2.21738E-2</v>
      </c>
      <c r="E38" s="43">
        <v>0</v>
      </c>
      <c r="F38" s="43" t="s">
        <v>174</v>
      </c>
      <c r="G38" s="43" t="s">
        <v>174</v>
      </c>
      <c r="H38" s="43">
        <v>0</v>
      </c>
      <c r="I38" s="43" t="s">
        <v>174</v>
      </c>
      <c r="J38" s="43">
        <v>0</v>
      </c>
      <c r="K38" s="43" t="s">
        <v>174</v>
      </c>
      <c r="L38" s="43" t="s">
        <v>174</v>
      </c>
      <c r="M38" s="43" t="s">
        <v>174</v>
      </c>
      <c r="N38" s="43" t="s">
        <v>174</v>
      </c>
      <c r="O38" s="43" t="s">
        <v>174</v>
      </c>
      <c r="P38" s="43" t="s">
        <v>174</v>
      </c>
      <c r="Q38" s="43" t="s">
        <v>174</v>
      </c>
    </row>
    <row r="39" spans="1:17" x14ac:dyDescent="0.25">
      <c r="A39" s="30" t="s">
        <v>86</v>
      </c>
      <c r="B39" s="43">
        <v>28.452744899999999</v>
      </c>
      <c r="C39" s="43">
        <v>27.811206500000001</v>
      </c>
      <c r="D39" s="43">
        <v>27.30782095</v>
      </c>
      <c r="E39" s="43">
        <v>35.749395450000002</v>
      </c>
      <c r="F39" s="43">
        <v>35.310927249999999</v>
      </c>
      <c r="G39" s="43">
        <v>35.242361000000002</v>
      </c>
      <c r="H39" s="43">
        <v>37.827643950000002</v>
      </c>
      <c r="I39" s="43">
        <v>41.645509850000003</v>
      </c>
      <c r="J39" s="43">
        <v>42.456001450000002</v>
      </c>
      <c r="K39" s="43">
        <v>41.448620249999998</v>
      </c>
      <c r="L39" s="43">
        <v>44.805065900000002</v>
      </c>
      <c r="M39" s="43">
        <v>55.747795949999997</v>
      </c>
      <c r="N39" s="43">
        <v>53.925727799999997</v>
      </c>
      <c r="O39" s="43">
        <v>55.805217849999998</v>
      </c>
      <c r="P39" s="43">
        <v>54.992538349999997</v>
      </c>
      <c r="Q39" s="43">
        <v>55.144317149999999</v>
      </c>
    </row>
    <row r="40" spans="1:17" x14ac:dyDescent="0.25">
      <c r="A40" s="30" t="s">
        <v>87</v>
      </c>
      <c r="B40" s="43" t="s">
        <v>174</v>
      </c>
      <c r="C40" s="43" t="s">
        <v>174</v>
      </c>
      <c r="D40" s="43" t="s">
        <v>174</v>
      </c>
      <c r="E40" s="43">
        <v>588.60097877999999</v>
      </c>
      <c r="F40" s="43">
        <v>497.66315000999998</v>
      </c>
      <c r="G40" s="43">
        <v>555.92264706000003</v>
      </c>
      <c r="H40" s="43">
        <v>649.48536301000001</v>
      </c>
      <c r="I40" s="43">
        <v>759.75745791999998</v>
      </c>
      <c r="J40" s="43">
        <v>851.00386218000006</v>
      </c>
      <c r="K40" s="43">
        <v>1063.4523128200001</v>
      </c>
      <c r="L40" s="43">
        <v>1116.12997174</v>
      </c>
      <c r="M40" s="43">
        <v>1085.9971564</v>
      </c>
      <c r="N40" s="43">
        <v>1208.969922</v>
      </c>
      <c r="O40" s="43">
        <v>1256.8622862499999</v>
      </c>
      <c r="P40" s="43">
        <v>1318.9747696500001</v>
      </c>
      <c r="Q40" s="43">
        <v>1294.92950423</v>
      </c>
    </row>
    <row r="41" spans="1:17" x14ac:dyDescent="0.25">
      <c r="A41" s="32" t="s">
        <v>88</v>
      </c>
      <c r="B41" s="43">
        <v>3.1351548</v>
      </c>
      <c r="C41" s="43">
        <v>2.9230982000000001</v>
      </c>
      <c r="D41" s="43">
        <v>4.4241393499999999</v>
      </c>
      <c r="E41" s="43">
        <v>0.3431497</v>
      </c>
      <c r="F41" s="43" t="s">
        <v>174</v>
      </c>
      <c r="G41" s="43" t="s">
        <v>174</v>
      </c>
      <c r="H41" s="43" t="s">
        <v>174</v>
      </c>
      <c r="I41" s="43">
        <v>2.9375114</v>
      </c>
      <c r="J41" s="43">
        <v>2.9049089000000001</v>
      </c>
      <c r="K41" s="43">
        <v>77.162285900000001</v>
      </c>
      <c r="L41" s="43">
        <v>77.397557899999995</v>
      </c>
      <c r="M41" s="43">
        <v>78.147143099999994</v>
      </c>
      <c r="N41" s="43">
        <v>73.291097699999995</v>
      </c>
      <c r="O41" s="43">
        <v>71.445286800000005</v>
      </c>
      <c r="P41" s="43">
        <v>71.939705849999996</v>
      </c>
      <c r="Q41" s="43">
        <v>70.701831350000006</v>
      </c>
    </row>
    <row r="42" spans="1:17" x14ac:dyDescent="0.25">
      <c r="A42" s="33" t="s">
        <v>89</v>
      </c>
      <c r="B42" s="44">
        <v>1344.6560401500001</v>
      </c>
      <c r="C42" s="44">
        <v>1330.7976729300001</v>
      </c>
      <c r="D42" s="44">
        <v>1353.8114919100001</v>
      </c>
      <c r="E42" s="44">
        <v>1391.1146411</v>
      </c>
      <c r="F42" s="44">
        <v>1409.6543482</v>
      </c>
      <c r="G42" s="44">
        <v>937.85342590000005</v>
      </c>
      <c r="H42" s="44">
        <v>922.38481290000004</v>
      </c>
      <c r="I42" s="44">
        <v>590.95570654999995</v>
      </c>
      <c r="J42" s="44">
        <v>1202.0748672499999</v>
      </c>
      <c r="K42" s="44">
        <v>824.33137445</v>
      </c>
      <c r="L42" s="44">
        <v>1061.6202458499999</v>
      </c>
      <c r="M42" s="44">
        <v>1212.4751039499999</v>
      </c>
      <c r="N42" s="44">
        <v>923.94457629999999</v>
      </c>
      <c r="O42" s="44">
        <v>1615.79465405</v>
      </c>
      <c r="P42" s="44">
        <v>933.10169819999999</v>
      </c>
      <c r="Q42" s="44">
        <v>963.76594853999995</v>
      </c>
    </row>
    <row r="43" spans="1:17" x14ac:dyDescent="0.25">
      <c r="A43" s="31" t="s">
        <v>90</v>
      </c>
      <c r="B43" s="43">
        <v>222.72155699999999</v>
      </c>
      <c r="C43" s="43">
        <v>234.88964899999999</v>
      </c>
      <c r="D43" s="43">
        <v>245.84732</v>
      </c>
      <c r="E43" s="43">
        <v>243.07511299999999</v>
      </c>
      <c r="F43" s="43">
        <v>269.48126500000001</v>
      </c>
      <c r="G43" s="43">
        <v>266.97912600000001</v>
      </c>
      <c r="H43" s="43">
        <v>241.798328</v>
      </c>
      <c r="I43" s="43">
        <v>236.41188500000001</v>
      </c>
      <c r="J43" s="43">
        <v>230.07405800000001</v>
      </c>
      <c r="K43" s="43">
        <v>222.86648099999999</v>
      </c>
      <c r="L43" s="43">
        <v>224.35021800000001</v>
      </c>
      <c r="M43" s="43">
        <v>291.657128</v>
      </c>
      <c r="N43" s="43">
        <v>0</v>
      </c>
      <c r="O43" s="43" t="s">
        <v>174</v>
      </c>
      <c r="P43" s="43" t="s">
        <v>174</v>
      </c>
      <c r="Q43" s="43" t="s">
        <v>174</v>
      </c>
    </row>
    <row r="44" spans="1:17" x14ac:dyDescent="0.25">
      <c r="A44" s="31" t="s">
        <v>91</v>
      </c>
      <c r="B44" s="43">
        <v>833.33333300000004</v>
      </c>
      <c r="C44" s="43">
        <v>833.33333300000004</v>
      </c>
      <c r="D44" s="43">
        <v>833.33333300000004</v>
      </c>
      <c r="E44" s="43">
        <v>833.33333300000004</v>
      </c>
      <c r="F44" s="43">
        <v>833.33333300000004</v>
      </c>
      <c r="G44" s="43">
        <v>333.33333299999998</v>
      </c>
      <c r="H44" s="43">
        <v>333.33333299999998</v>
      </c>
      <c r="I44" s="43" t="s">
        <v>174</v>
      </c>
      <c r="J44" s="43">
        <v>666.66666699999996</v>
      </c>
      <c r="K44" s="43">
        <v>333.33333299999998</v>
      </c>
      <c r="L44" s="43">
        <v>576.58037775000003</v>
      </c>
      <c r="M44" s="43">
        <v>666.66666699999996</v>
      </c>
      <c r="N44" s="43">
        <v>666.66666699999996</v>
      </c>
      <c r="O44" s="43">
        <v>1333.333333</v>
      </c>
      <c r="P44" s="43">
        <v>666.7</v>
      </c>
      <c r="Q44" s="43">
        <v>666.7</v>
      </c>
    </row>
    <row r="45" spans="1:17" x14ac:dyDescent="0.25">
      <c r="A45" s="31" t="s">
        <v>92</v>
      </c>
      <c r="B45" s="43">
        <v>288.60115015000002</v>
      </c>
      <c r="C45" s="43">
        <v>262.57469092999997</v>
      </c>
      <c r="D45" s="43">
        <v>274.63083891000002</v>
      </c>
      <c r="E45" s="43">
        <v>314.7061951</v>
      </c>
      <c r="F45" s="43">
        <v>306.83975020000003</v>
      </c>
      <c r="G45" s="43">
        <v>337.5409669</v>
      </c>
      <c r="H45" s="43">
        <v>347.25315189999998</v>
      </c>
      <c r="I45" s="43">
        <v>354.54382155000002</v>
      </c>
      <c r="J45" s="43">
        <v>305.33414225000001</v>
      </c>
      <c r="K45" s="43">
        <v>268.13156044999999</v>
      </c>
      <c r="L45" s="43">
        <v>260.68965009999999</v>
      </c>
      <c r="M45" s="43">
        <v>254.15130894999999</v>
      </c>
      <c r="N45" s="43">
        <v>257.27790929999998</v>
      </c>
      <c r="O45" s="43">
        <v>282.46132104999998</v>
      </c>
      <c r="P45" s="43">
        <v>266.4016982</v>
      </c>
      <c r="Q45" s="43">
        <v>297.06594854000002</v>
      </c>
    </row>
    <row r="46" spans="1:17" x14ac:dyDescent="0.25">
      <c r="A46" s="33" t="s">
        <v>93</v>
      </c>
      <c r="B46" s="44">
        <v>1390.7369321900001</v>
      </c>
      <c r="C46" s="44">
        <v>1441.45048621</v>
      </c>
      <c r="D46" s="44">
        <v>1396.1443227300001</v>
      </c>
      <c r="E46" s="44">
        <v>1272.14317497</v>
      </c>
      <c r="F46" s="44">
        <v>1199.92581954</v>
      </c>
      <c r="G46" s="44">
        <v>1251.4377933599999</v>
      </c>
      <c r="H46" s="44">
        <v>1331.06673316</v>
      </c>
      <c r="I46" s="44">
        <v>1290.42350388</v>
      </c>
      <c r="J46" s="44">
        <v>1182.0449948099999</v>
      </c>
      <c r="K46" s="44">
        <v>1167.3370921200001</v>
      </c>
      <c r="L46" s="44">
        <v>1141.3823225799999</v>
      </c>
      <c r="M46" s="44">
        <v>1207.56339867</v>
      </c>
      <c r="N46" s="44">
        <v>1284.8045632999999</v>
      </c>
      <c r="O46" s="44">
        <v>935.16930848000004</v>
      </c>
      <c r="P46" s="44">
        <v>1034.8774832300001</v>
      </c>
      <c r="Q46" s="44">
        <v>1057.9664618300001</v>
      </c>
    </row>
    <row r="47" spans="1:17" x14ac:dyDescent="0.25">
      <c r="A47" s="31" t="s">
        <v>94</v>
      </c>
      <c r="B47" s="43">
        <v>137.95641119999999</v>
      </c>
      <c r="C47" s="43">
        <v>140.45623405000001</v>
      </c>
      <c r="D47" s="43">
        <v>147.64724193000001</v>
      </c>
      <c r="E47" s="43">
        <v>155.46243075000001</v>
      </c>
      <c r="F47" s="43">
        <v>157.49596975</v>
      </c>
      <c r="G47" s="43">
        <v>160.49992691</v>
      </c>
      <c r="H47" s="43">
        <v>162.92878295</v>
      </c>
      <c r="I47" s="43">
        <v>173.58234747</v>
      </c>
      <c r="J47" s="43">
        <v>172.94908759</v>
      </c>
      <c r="K47" s="43">
        <v>173.73045372000001</v>
      </c>
      <c r="L47" s="43">
        <v>174.84736798</v>
      </c>
      <c r="M47" s="43">
        <v>167.70913157000001</v>
      </c>
      <c r="N47" s="43">
        <v>168.43246102000001</v>
      </c>
      <c r="O47" s="43">
        <v>182.23511997</v>
      </c>
      <c r="P47" s="43">
        <v>183.34568375999999</v>
      </c>
      <c r="Q47" s="43">
        <v>165.45331633000001</v>
      </c>
    </row>
    <row r="48" spans="1:17" x14ac:dyDescent="0.25">
      <c r="A48" s="31" t="s">
        <v>95</v>
      </c>
      <c r="B48" s="43">
        <v>293.45678724999999</v>
      </c>
      <c r="C48" s="43">
        <v>304.95833850999998</v>
      </c>
      <c r="D48" s="43">
        <v>227.15755589</v>
      </c>
      <c r="E48" s="43">
        <v>216.58926518999999</v>
      </c>
      <c r="F48" s="43">
        <v>224.99602118000001</v>
      </c>
      <c r="G48" s="43">
        <v>241.14121875000001</v>
      </c>
      <c r="H48" s="43">
        <v>252.46697035</v>
      </c>
      <c r="I48" s="43">
        <v>247.49825695999999</v>
      </c>
      <c r="J48" s="43">
        <v>259.83987946000002</v>
      </c>
      <c r="K48" s="43">
        <v>286.46748124999999</v>
      </c>
      <c r="L48" s="43">
        <v>280.19126677000003</v>
      </c>
      <c r="M48" s="43">
        <v>348.30479083</v>
      </c>
      <c r="N48" s="43">
        <v>418.24700418999998</v>
      </c>
      <c r="O48" s="43">
        <v>310.28393937999999</v>
      </c>
      <c r="P48" s="43">
        <v>363.26625938000001</v>
      </c>
      <c r="Q48" s="43">
        <v>377.79437086000001</v>
      </c>
    </row>
    <row r="49" spans="1:17" x14ac:dyDescent="0.25">
      <c r="A49" s="31" t="s">
        <v>96</v>
      </c>
      <c r="B49" s="43">
        <v>73.225175930000006</v>
      </c>
      <c r="C49" s="43">
        <v>78.217044729999998</v>
      </c>
      <c r="D49" s="43">
        <v>79.091659930000006</v>
      </c>
      <c r="E49" s="43">
        <v>78.338098360000004</v>
      </c>
      <c r="F49" s="43">
        <v>76.355512180000005</v>
      </c>
      <c r="G49" s="43">
        <v>77.809418199999996</v>
      </c>
      <c r="H49" s="43">
        <v>73.373078469999996</v>
      </c>
      <c r="I49" s="43">
        <v>76.310794040000005</v>
      </c>
      <c r="J49" s="43">
        <v>77.631283339999996</v>
      </c>
      <c r="K49" s="43">
        <v>74.802596989999998</v>
      </c>
      <c r="L49" s="43">
        <v>75.133947539999994</v>
      </c>
      <c r="M49" s="43">
        <v>75.818907359999997</v>
      </c>
      <c r="N49" s="43">
        <v>74.547427600000006</v>
      </c>
      <c r="O49" s="43">
        <v>73.988428220000003</v>
      </c>
      <c r="P49" s="43">
        <v>86.284492060000005</v>
      </c>
      <c r="Q49" s="43">
        <v>92.949475629999995</v>
      </c>
    </row>
    <row r="50" spans="1:17" x14ac:dyDescent="0.25">
      <c r="A50" s="31" t="s">
        <v>97</v>
      </c>
      <c r="B50" s="43">
        <v>200.99725362999999</v>
      </c>
      <c r="C50" s="43">
        <v>182.55479563</v>
      </c>
      <c r="D50" s="43">
        <v>148.25530230999999</v>
      </c>
      <c r="E50" s="43">
        <v>127.68982368</v>
      </c>
      <c r="F50" s="43">
        <v>100.78907384999999</v>
      </c>
      <c r="G50" s="43">
        <v>91.206592279999995</v>
      </c>
      <c r="H50" s="43">
        <v>95.184340469999995</v>
      </c>
      <c r="I50" s="43">
        <v>110.55104451</v>
      </c>
      <c r="J50" s="43">
        <v>102.35436052</v>
      </c>
      <c r="K50" s="43">
        <v>99.712453359999998</v>
      </c>
      <c r="L50" s="43">
        <v>80.844335169999994</v>
      </c>
      <c r="M50" s="43">
        <v>75.052510949999999</v>
      </c>
      <c r="N50" s="43">
        <v>81.939936149999994</v>
      </c>
      <c r="O50" s="43">
        <v>84.484280580000004</v>
      </c>
      <c r="P50" s="43">
        <v>103.46051976</v>
      </c>
      <c r="Q50" s="43">
        <v>110.26684286</v>
      </c>
    </row>
    <row r="51" spans="1:17" x14ac:dyDescent="0.25">
      <c r="A51" s="31" t="s">
        <v>98</v>
      </c>
      <c r="B51" s="43">
        <v>113.48839794</v>
      </c>
      <c r="C51" s="43">
        <v>185.88549950000001</v>
      </c>
      <c r="D51" s="43">
        <v>198.18051391</v>
      </c>
      <c r="E51" s="43">
        <v>108.10882255</v>
      </c>
      <c r="F51" s="43">
        <v>132.22063596999999</v>
      </c>
      <c r="G51" s="43">
        <v>130.49148144</v>
      </c>
      <c r="H51" s="43">
        <v>133.96500599999999</v>
      </c>
      <c r="I51" s="43">
        <v>113.40235757000001</v>
      </c>
      <c r="J51" s="43">
        <v>0</v>
      </c>
      <c r="K51" s="43" t="s">
        <v>174</v>
      </c>
      <c r="L51" s="43" t="s">
        <v>174</v>
      </c>
      <c r="M51" s="43" t="s">
        <v>174</v>
      </c>
      <c r="N51" s="43">
        <v>1.1957000000000001E-3</v>
      </c>
      <c r="O51" s="43">
        <v>2.5185000000000002E-4</v>
      </c>
      <c r="P51" s="43">
        <v>0</v>
      </c>
      <c r="Q51" s="43" t="s">
        <v>174</v>
      </c>
    </row>
    <row r="52" spans="1:17" x14ac:dyDescent="0.25">
      <c r="A52" s="31" t="s">
        <v>99</v>
      </c>
      <c r="B52" s="43">
        <v>120.76181139000001</v>
      </c>
      <c r="C52" s="43">
        <v>147.10461366000001</v>
      </c>
      <c r="D52" s="43">
        <v>166.17147754999999</v>
      </c>
      <c r="E52" s="43">
        <v>120.33385742999999</v>
      </c>
      <c r="F52" s="43">
        <v>97.20987968</v>
      </c>
      <c r="G52" s="43">
        <v>113.96689031</v>
      </c>
      <c r="H52" s="43">
        <v>138.55432748000001</v>
      </c>
      <c r="I52" s="43">
        <v>114.93804731</v>
      </c>
      <c r="J52" s="43">
        <v>71.455586870000005</v>
      </c>
      <c r="K52" s="43">
        <v>38.26853259</v>
      </c>
      <c r="L52" s="43">
        <v>16.83887047</v>
      </c>
      <c r="M52" s="43">
        <v>0</v>
      </c>
      <c r="N52" s="43">
        <v>2.7487444499999998</v>
      </c>
      <c r="O52" s="43">
        <v>0</v>
      </c>
      <c r="P52" s="43" t="s">
        <v>174</v>
      </c>
      <c r="Q52" s="43" t="s">
        <v>174</v>
      </c>
    </row>
    <row r="53" spans="1:17" x14ac:dyDescent="0.25">
      <c r="A53" s="31" t="s">
        <v>100</v>
      </c>
      <c r="B53" s="43">
        <v>450.85109484999998</v>
      </c>
      <c r="C53" s="43">
        <v>402.27396012999998</v>
      </c>
      <c r="D53" s="43">
        <v>429.64057121000002</v>
      </c>
      <c r="E53" s="43">
        <v>465.62087701000002</v>
      </c>
      <c r="F53" s="43">
        <v>410.85872692999999</v>
      </c>
      <c r="G53" s="43">
        <v>436.32226546999999</v>
      </c>
      <c r="H53" s="43">
        <v>474.59422744</v>
      </c>
      <c r="I53" s="43">
        <v>454.14065601999999</v>
      </c>
      <c r="J53" s="43">
        <v>497.81479703000002</v>
      </c>
      <c r="K53" s="43">
        <v>494.35557420999999</v>
      </c>
      <c r="L53" s="43">
        <v>513.52653465000003</v>
      </c>
      <c r="M53" s="43">
        <v>540.67805796000005</v>
      </c>
      <c r="N53" s="43">
        <v>538.88779419000002</v>
      </c>
      <c r="O53" s="43">
        <v>284.17728848000002</v>
      </c>
      <c r="P53" s="43">
        <v>298.52052827</v>
      </c>
      <c r="Q53" s="43">
        <v>311.50245615</v>
      </c>
    </row>
    <row r="54" spans="1:17" x14ac:dyDescent="0.25">
      <c r="A54" s="33" t="s">
        <v>101</v>
      </c>
      <c r="B54" s="44">
        <v>375.44057170999997</v>
      </c>
      <c r="C54" s="44">
        <v>398.87871461999998</v>
      </c>
      <c r="D54" s="44">
        <v>406.21407153000001</v>
      </c>
      <c r="E54" s="44">
        <v>447.42135112</v>
      </c>
      <c r="F54" s="44">
        <v>444.81996841</v>
      </c>
      <c r="G54" s="44">
        <v>469.25021934</v>
      </c>
      <c r="H54" s="44">
        <v>475.42728213999999</v>
      </c>
      <c r="I54" s="44">
        <v>456.90939552999998</v>
      </c>
      <c r="J54" s="44">
        <v>555.66193494000004</v>
      </c>
      <c r="K54" s="44">
        <v>532.58931187999997</v>
      </c>
      <c r="L54" s="44">
        <v>566.51097055000002</v>
      </c>
      <c r="M54" s="44">
        <v>581.17837615999997</v>
      </c>
      <c r="N54" s="44">
        <v>563.72511940000004</v>
      </c>
      <c r="O54" s="44">
        <v>584.78116460000001</v>
      </c>
      <c r="P54" s="44">
        <v>570.99758106000002</v>
      </c>
      <c r="Q54" s="44">
        <v>540.67055831000005</v>
      </c>
    </row>
    <row r="55" spans="1:17" x14ac:dyDescent="0.25">
      <c r="A55" s="31" t="s">
        <v>102</v>
      </c>
      <c r="B55" s="43">
        <v>319.52728956999999</v>
      </c>
      <c r="C55" s="43">
        <v>354.07451687000002</v>
      </c>
      <c r="D55" s="43">
        <v>347.52144018000001</v>
      </c>
      <c r="E55" s="43">
        <v>376.27999281000001</v>
      </c>
      <c r="F55" s="43">
        <v>360.98350252</v>
      </c>
      <c r="G55" s="43">
        <v>386.24179964000001</v>
      </c>
      <c r="H55" s="43">
        <v>398.10383360999998</v>
      </c>
      <c r="I55" s="43">
        <v>369.12290304999999</v>
      </c>
      <c r="J55" s="43">
        <v>363.87084670000002</v>
      </c>
      <c r="K55" s="43">
        <v>366.92665181000001</v>
      </c>
      <c r="L55" s="43">
        <v>375.08868482000003</v>
      </c>
      <c r="M55" s="43">
        <v>374.58950232000001</v>
      </c>
      <c r="N55" s="43">
        <v>347.71253938000001</v>
      </c>
      <c r="O55" s="43">
        <v>342.61954143999998</v>
      </c>
      <c r="P55" s="43">
        <v>325.56036631000001</v>
      </c>
      <c r="Q55" s="43">
        <v>304.34754200999998</v>
      </c>
    </row>
    <row r="56" spans="1:17" x14ac:dyDescent="0.25">
      <c r="A56" s="31" t="s">
        <v>103</v>
      </c>
      <c r="B56" s="43" t="s">
        <v>174</v>
      </c>
      <c r="C56" s="43">
        <v>5.337335E-2</v>
      </c>
      <c r="D56" s="43">
        <v>3.2149999999999998E-2</v>
      </c>
      <c r="E56" s="43" t="s">
        <v>174</v>
      </c>
      <c r="F56" s="43">
        <v>5.0000000000000001E-4</v>
      </c>
      <c r="G56" s="43">
        <v>0</v>
      </c>
      <c r="H56" s="43">
        <v>7.2420000000000002E-3</v>
      </c>
      <c r="I56" s="43">
        <v>6.7869999999999996E-3</v>
      </c>
      <c r="J56" s="43">
        <v>1E-3</v>
      </c>
      <c r="K56" s="43">
        <v>0.75600000000000001</v>
      </c>
      <c r="L56" s="43">
        <v>0.55309125000000003</v>
      </c>
      <c r="M56" s="43">
        <v>0.928975</v>
      </c>
      <c r="N56" s="43">
        <v>4.0969999999999999E-3</v>
      </c>
      <c r="O56" s="43">
        <v>1.132858E-2</v>
      </c>
      <c r="P56" s="43">
        <v>2.0956999999999998E-3</v>
      </c>
      <c r="Q56" s="43">
        <v>2.4415619999999999E-2</v>
      </c>
    </row>
    <row r="57" spans="1:17" x14ac:dyDescent="0.25">
      <c r="A57" s="31" t="s">
        <v>104</v>
      </c>
      <c r="B57" s="43" t="s">
        <v>174</v>
      </c>
      <c r="C57" s="43">
        <v>0.23255891000000001</v>
      </c>
      <c r="D57" s="43">
        <v>0.75682658999999997</v>
      </c>
      <c r="E57" s="43">
        <v>0.78181650999999996</v>
      </c>
      <c r="F57" s="43">
        <v>21.83897941</v>
      </c>
      <c r="G57" s="43">
        <v>21.02349306</v>
      </c>
      <c r="H57" s="43">
        <v>24.649111940000001</v>
      </c>
      <c r="I57" s="43">
        <v>16.717612580000001</v>
      </c>
      <c r="J57" s="43">
        <v>85.864575639999998</v>
      </c>
      <c r="K57" s="43">
        <v>55.34959516</v>
      </c>
      <c r="L57" s="43">
        <v>92.416917130000002</v>
      </c>
      <c r="M57" s="43">
        <v>99.04585204</v>
      </c>
      <c r="N57" s="43">
        <v>95.339312629999995</v>
      </c>
      <c r="O57" s="43">
        <v>101.05387377</v>
      </c>
      <c r="P57" s="43">
        <v>100.95482001000001</v>
      </c>
      <c r="Q57" s="43">
        <v>102.20632547</v>
      </c>
    </row>
    <row r="58" spans="1:17" x14ac:dyDescent="0.25">
      <c r="A58" s="31" t="s">
        <v>105</v>
      </c>
      <c r="B58" s="43">
        <v>55.91328214</v>
      </c>
      <c r="C58" s="43">
        <v>44.518265489999997</v>
      </c>
      <c r="D58" s="43">
        <v>57.903654760000002</v>
      </c>
      <c r="E58" s="43">
        <v>70.359541800000002</v>
      </c>
      <c r="F58" s="43">
        <v>61.996986479999997</v>
      </c>
      <c r="G58" s="43">
        <v>61.984926639999998</v>
      </c>
      <c r="H58" s="43">
        <v>52.667094589999998</v>
      </c>
      <c r="I58" s="43">
        <v>71.062092899999996</v>
      </c>
      <c r="J58" s="43">
        <v>105.9255126</v>
      </c>
      <c r="K58" s="43">
        <v>109.55706490999999</v>
      </c>
      <c r="L58" s="43">
        <v>98.452277350000003</v>
      </c>
      <c r="M58" s="43">
        <v>106.6140468</v>
      </c>
      <c r="N58" s="43">
        <v>120.66917039</v>
      </c>
      <c r="O58" s="43">
        <v>141.09642081000001</v>
      </c>
      <c r="P58" s="43">
        <v>144.48029904000001</v>
      </c>
      <c r="Q58" s="43">
        <v>134.09227521</v>
      </c>
    </row>
    <row r="59" spans="1:17" x14ac:dyDescent="0.25">
      <c r="A59" s="33" t="s">
        <v>106</v>
      </c>
      <c r="B59" s="44">
        <v>1280.04025187</v>
      </c>
      <c r="C59" s="44">
        <v>1719.4066155999999</v>
      </c>
      <c r="D59" s="44">
        <v>1608.1645731200001</v>
      </c>
      <c r="E59" s="44">
        <v>1233.30275213</v>
      </c>
      <c r="F59" s="44">
        <v>1601.3043885</v>
      </c>
      <c r="G59" s="44">
        <v>1328.15714518</v>
      </c>
      <c r="H59" s="44">
        <v>1178.58379212</v>
      </c>
      <c r="I59" s="44">
        <v>1068.09603064</v>
      </c>
      <c r="J59" s="44">
        <v>1218.2380979</v>
      </c>
      <c r="K59" s="44">
        <v>1092.9534004100001</v>
      </c>
      <c r="L59" s="44">
        <v>1170.24507995</v>
      </c>
      <c r="M59" s="44">
        <v>1120.6598315399999</v>
      </c>
      <c r="N59" s="44">
        <v>1089.08034972</v>
      </c>
      <c r="O59" s="44">
        <v>978.45151656999997</v>
      </c>
      <c r="P59" s="44">
        <v>878.86323274999995</v>
      </c>
      <c r="Q59" s="44">
        <v>866.33923660999994</v>
      </c>
    </row>
    <row r="60" spans="1:17" x14ac:dyDescent="0.25">
      <c r="A60" s="31" t="s">
        <v>107</v>
      </c>
      <c r="B60" s="43">
        <v>664.36960318000001</v>
      </c>
      <c r="C60" s="43">
        <v>715.21006107999995</v>
      </c>
      <c r="D60" s="43">
        <v>534.83202797000001</v>
      </c>
      <c r="E60" s="43">
        <v>359.93449372999999</v>
      </c>
      <c r="F60" s="43">
        <v>368.64085065</v>
      </c>
      <c r="G60" s="43">
        <v>353.33057889999998</v>
      </c>
      <c r="H60" s="43">
        <v>237.29561111999999</v>
      </c>
      <c r="I60" s="43">
        <v>229.75242151</v>
      </c>
      <c r="J60" s="43">
        <v>281.60756364999997</v>
      </c>
      <c r="K60" s="43">
        <v>189.29820212999999</v>
      </c>
      <c r="L60" s="43">
        <v>297.41612170000002</v>
      </c>
      <c r="M60" s="43">
        <v>253.52716888</v>
      </c>
      <c r="N60" s="43">
        <v>256.34514664</v>
      </c>
      <c r="O60" s="43">
        <v>262.27493346</v>
      </c>
      <c r="P60" s="43">
        <v>236.17166979999999</v>
      </c>
      <c r="Q60" s="43">
        <v>228.11883255999999</v>
      </c>
    </row>
    <row r="61" spans="1:17" x14ac:dyDescent="0.25">
      <c r="A61" s="31" t="s">
        <v>108</v>
      </c>
      <c r="B61" s="43">
        <v>91.911727940000006</v>
      </c>
      <c r="C61" s="43">
        <v>90.96283511</v>
      </c>
      <c r="D61" s="43">
        <v>49.01047586</v>
      </c>
      <c r="E61" s="43">
        <v>82.046445539999993</v>
      </c>
      <c r="F61" s="43">
        <v>168.98674901000001</v>
      </c>
      <c r="G61" s="43">
        <v>106.60301389</v>
      </c>
      <c r="H61" s="43">
        <v>85.09612679</v>
      </c>
      <c r="I61" s="43">
        <v>56.777395419999998</v>
      </c>
      <c r="J61" s="43">
        <v>129.47575734</v>
      </c>
      <c r="K61" s="43">
        <v>72.934445229999994</v>
      </c>
      <c r="L61" s="43">
        <v>40.652914799999998</v>
      </c>
      <c r="M61" s="43">
        <v>39.151544280000003</v>
      </c>
      <c r="N61" s="43">
        <v>13.58733679</v>
      </c>
      <c r="O61" s="43">
        <v>82.313290370000004</v>
      </c>
      <c r="P61" s="43">
        <v>3.0454667</v>
      </c>
      <c r="Q61" s="43">
        <v>6.6296839999999996E-2</v>
      </c>
    </row>
    <row r="62" spans="1:17" x14ac:dyDescent="0.25">
      <c r="A62" s="31" t="s">
        <v>109</v>
      </c>
      <c r="B62" s="43">
        <v>509.02239739999999</v>
      </c>
      <c r="C62" s="43">
        <v>905.48270075000005</v>
      </c>
      <c r="D62" s="43">
        <v>770.76460080000004</v>
      </c>
      <c r="E62" s="43">
        <v>790.29370725000001</v>
      </c>
      <c r="F62" s="43">
        <v>837.98303599999997</v>
      </c>
      <c r="G62" s="43">
        <v>867.36715040000001</v>
      </c>
      <c r="H62" s="43">
        <v>853.01568595000003</v>
      </c>
      <c r="I62" s="43">
        <v>780.93224335000002</v>
      </c>
      <c r="J62" s="43">
        <v>801.90037610000002</v>
      </c>
      <c r="K62" s="43">
        <v>827.8404779</v>
      </c>
      <c r="L62" s="43">
        <v>827.84135000000003</v>
      </c>
      <c r="M62" s="43">
        <v>820.83199000000002</v>
      </c>
      <c r="N62" s="43">
        <v>810.78198999999995</v>
      </c>
      <c r="O62" s="43">
        <v>630.77158999999995</v>
      </c>
      <c r="P62" s="43">
        <v>636.14203999999995</v>
      </c>
      <c r="Q62" s="43">
        <v>632.70325000000003</v>
      </c>
    </row>
    <row r="63" spans="1:17" x14ac:dyDescent="0.25">
      <c r="A63" s="31" t="s">
        <v>110</v>
      </c>
      <c r="B63" s="43" t="s">
        <v>174</v>
      </c>
      <c r="C63" s="43">
        <v>7.4499999999999998E-6</v>
      </c>
      <c r="D63" s="43">
        <v>249.71666669999999</v>
      </c>
      <c r="E63" s="43" t="s">
        <v>174</v>
      </c>
      <c r="F63" s="43" t="s">
        <v>174</v>
      </c>
      <c r="G63" s="43" t="s">
        <v>174</v>
      </c>
      <c r="H63" s="43" t="s">
        <v>174</v>
      </c>
      <c r="I63" s="43" t="s">
        <v>174</v>
      </c>
      <c r="J63" s="43">
        <v>0.59225939999999999</v>
      </c>
      <c r="K63" s="43" t="s">
        <v>174</v>
      </c>
      <c r="L63" s="43" t="s">
        <v>174</v>
      </c>
      <c r="M63" s="43" t="s">
        <v>174</v>
      </c>
      <c r="N63" s="43" t="s">
        <v>174</v>
      </c>
      <c r="O63" s="43" t="s">
        <v>174</v>
      </c>
      <c r="P63" s="43">
        <v>0</v>
      </c>
      <c r="Q63" s="43">
        <v>0</v>
      </c>
    </row>
    <row r="64" spans="1:17" x14ac:dyDescent="0.25">
      <c r="A64" s="31" t="s">
        <v>111</v>
      </c>
      <c r="B64" s="43">
        <v>14.736523350000001</v>
      </c>
      <c r="C64" s="43">
        <v>7.7510112099999997</v>
      </c>
      <c r="D64" s="43">
        <v>3.84080179</v>
      </c>
      <c r="E64" s="43">
        <v>1.0281056099999999</v>
      </c>
      <c r="F64" s="43">
        <v>225.69375284</v>
      </c>
      <c r="G64" s="43">
        <v>0.85640198999999995</v>
      </c>
      <c r="H64" s="43">
        <v>3.1763682599999998</v>
      </c>
      <c r="I64" s="43">
        <v>0.63397035999999996</v>
      </c>
      <c r="J64" s="43">
        <v>4.6621414100000003</v>
      </c>
      <c r="K64" s="43">
        <v>2.8802751500000001</v>
      </c>
      <c r="L64" s="43">
        <v>4.3346934499999996</v>
      </c>
      <c r="M64" s="43">
        <v>7.1491283799999996</v>
      </c>
      <c r="N64" s="43">
        <v>8.3658762899999992</v>
      </c>
      <c r="O64" s="43">
        <v>3.0917027400000001</v>
      </c>
      <c r="P64" s="43">
        <v>3.5040562500000001</v>
      </c>
      <c r="Q64" s="43">
        <v>5.4508572099999997</v>
      </c>
    </row>
    <row r="65" spans="1:17" x14ac:dyDescent="0.25">
      <c r="A65" s="33" t="s">
        <v>112</v>
      </c>
      <c r="B65" s="44">
        <v>364.96595896000002</v>
      </c>
      <c r="C65" s="44">
        <v>251.65907532</v>
      </c>
      <c r="D65" s="44">
        <v>295.04682960000002</v>
      </c>
      <c r="E65" s="44">
        <v>332.64450192999999</v>
      </c>
      <c r="F65" s="44">
        <v>593.32767179999996</v>
      </c>
      <c r="G65" s="44">
        <v>222.43905608</v>
      </c>
      <c r="H65" s="44">
        <v>286.30402027999997</v>
      </c>
      <c r="I65" s="44">
        <v>272.39099016</v>
      </c>
      <c r="J65" s="44">
        <v>230.92210589999999</v>
      </c>
      <c r="K65" s="44">
        <v>710.78351620000001</v>
      </c>
      <c r="L65" s="44">
        <v>648.18953718</v>
      </c>
      <c r="M65" s="44">
        <v>1269.89406577</v>
      </c>
      <c r="N65" s="44">
        <v>726.71649763000005</v>
      </c>
      <c r="O65" s="44">
        <v>661.53629219000004</v>
      </c>
      <c r="P65" s="44">
        <v>719.04985074000001</v>
      </c>
      <c r="Q65" s="44">
        <v>746.04527886000005</v>
      </c>
    </row>
    <row r="66" spans="1:17" x14ac:dyDescent="0.25">
      <c r="A66" s="31" t="s">
        <v>113</v>
      </c>
      <c r="B66" s="43">
        <v>71.804660780000006</v>
      </c>
      <c r="C66" s="43">
        <v>40.721893569999999</v>
      </c>
      <c r="D66" s="43">
        <v>70.318632359999995</v>
      </c>
      <c r="E66" s="43">
        <v>66.975124039999997</v>
      </c>
      <c r="F66" s="43">
        <v>36.06704045</v>
      </c>
      <c r="G66" s="43">
        <v>39.540792039999999</v>
      </c>
      <c r="H66" s="43">
        <v>119.75547773</v>
      </c>
      <c r="I66" s="43">
        <v>66.124163769999996</v>
      </c>
      <c r="J66" s="43">
        <v>29.032939460000001</v>
      </c>
      <c r="K66" s="43">
        <v>31.22672373</v>
      </c>
      <c r="L66" s="43">
        <v>34.146705400000002</v>
      </c>
      <c r="M66" s="43">
        <v>44.279764849999999</v>
      </c>
      <c r="N66" s="43">
        <v>64.412781159999994</v>
      </c>
      <c r="O66" s="43">
        <v>35.597324700000001</v>
      </c>
      <c r="P66" s="43">
        <v>49.106550300000002</v>
      </c>
      <c r="Q66" s="43">
        <v>38.582742150000001</v>
      </c>
    </row>
    <row r="67" spans="1:17" x14ac:dyDescent="0.25">
      <c r="A67" s="31" t="s">
        <v>114</v>
      </c>
      <c r="B67" s="43">
        <v>2.5957493500000002</v>
      </c>
      <c r="C67" s="43">
        <v>4.9280660799999998</v>
      </c>
      <c r="D67" s="43">
        <v>3.6546733300000001</v>
      </c>
      <c r="E67" s="43">
        <v>5.3115879899999996</v>
      </c>
      <c r="F67" s="43">
        <v>3.7014468699999998</v>
      </c>
      <c r="G67" s="43">
        <v>4.00538565</v>
      </c>
      <c r="H67" s="43">
        <v>4.6212937299999997</v>
      </c>
      <c r="I67" s="43">
        <v>3.3642464799999998</v>
      </c>
      <c r="J67" s="43">
        <v>2.9509249999999998</v>
      </c>
      <c r="K67" s="43">
        <v>3.5039041700000002</v>
      </c>
      <c r="L67" s="43">
        <v>3.5656839800000002</v>
      </c>
      <c r="M67" s="43">
        <v>4.1835612800000002</v>
      </c>
      <c r="N67" s="43">
        <v>3.99293852</v>
      </c>
      <c r="O67" s="43">
        <v>3.30920053</v>
      </c>
      <c r="P67" s="43">
        <v>2.9823827299999999</v>
      </c>
      <c r="Q67" s="43">
        <v>11.97396356</v>
      </c>
    </row>
    <row r="68" spans="1:17" x14ac:dyDescent="0.25">
      <c r="A68" s="31" t="s">
        <v>115</v>
      </c>
      <c r="B68" s="43" t="s">
        <v>174</v>
      </c>
      <c r="C68" s="43" t="s">
        <v>174</v>
      </c>
      <c r="D68" s="43" t="s">
        <v>174</v>
      </c>
      <c r="E68" s="43">
        <v>5.9043200999999996</v>
      </c>
      <c r="F68" s="43">
        <v>5.4546290500000003</v>
      </c>
      <c r="G68" s="43">
        <v>6.0330751500000002</v>
      </c>
      <c r="H68" s="43">
        <v>6.6556681099999997</v>
      </c>
      <c r="I68" s="43">
        <v>1.2966949999999999</v>
      </c>
      <c r="J68" s="43">
        <v>5.0648093000000003</v>
      </c>
      <c r="K68" s="43">
        <v>4.5098381600000002</v>
      </c>
      <c r="L68" s="43">
        <v>0.63741186000000005</v>
      </c>
      <c r="M68" s="43">
        <v>2.8637454999999998</v>
      </c>
      <c r="N68" s="43">
        <v>1.1590910000000001</v>
      </c>
      <c r="O68" s="43">
        <v>0.76235695000000003</v>
      </c>
      <c r="P68" s="43">
        <v>3.007E-2</v>
      </c>
      <c r="Q68" s="43">
        <v>24.488855099999999</v>
      </c>
    </row>
    <row r="69" spans="1:17" x14ac:dyDescent="0.25">
      <c r="A69" s="31" t="s">
        <v>116</v>
      </c>
      <c r="B69" s="43" t="s">
        <v>174</v>
      </c>
      <c r="C69" s="43" t="s">
        <v>174</v>
      </c>
      <c r="D69" s="43" t="s">
        <v>174</v>
      </c>
      <c r="E69" s="43" t="s">
        <v>174</v>
      </c>
      <c r="F69" s="43" t="s">
        <v>174</v>
      </c>
      <c r="G69" s="43" t="s">
        <v>174</v>
      </c>
      <c r="H69" s="43" t="s">
        <v>174</v>
      </c>
      <c r="I69" s="43" t="s">
        <v>174</v>
      </c>
      <c r="J69" s="43">
        <v>1.605825E-2</v>
      </c>
      <c r="K69" s="43" t="s">
        <v>174</v>
      </c>
      <c r="L69" s="43" t="s">
        <v>174</v>
      </c>
      <c r="M69" s="43" t="s">
        <v>174</v>
      </c>
      <c r="N69" s="43" t="s">
        <v>174</v>
      </c>
      <c r="O69" s="43" t="s">
        <v>174</v>
      </c>
      <c r="P69" s="43" t="s">
        <v>174</v>
      </c>
      <c r="Q69" s="43" t="s">
        <v>174</v>
      </c>
    </row>
    <row r="70" spans="1:17" x14ac:dyDescent="0.25">
      <c r="A70" s="31" t="s">
        <v>117</v>
      </c>
      <c r="B70" s="43">
        <v>289.46168774</v>
      </c>
      <c r="C70" s="43">
        <v>201.74421297000001</v>
      </c>
      <c r="D70" s="43">
        <v>211.89583476000001</v>
      </c>
      <c r="E70" s="43">
        <v>236.89346979999999</v>
      </c>
      <c r="F70" s="43">
        <v>186.47557043</v>
      </c>
      <c r="G70" s="43">
        <v>172.35130784</v>
      </c>
      <c r="H70" s="43">
        <v>154.64518255999999</v>
      </c>
      <c r="I70" s="43">
        <v>199.09100791</v>
      </c>
      <c r="J70" s="43">
        <v>193.55809389000001</v>
      </c>
      <c r="K70" s="43">
        <v>140.75363714</v>
      </c>
      <c r="L70" s="43">
        <v>109.83973594</v>
      </c>
      <c r="M70" s="43">
        <v>516.56699414000002</v>
      </c>
      <c r="N70" s="43">
        <v>124.01118695</v>
      </c>
      <c r="O70" s="43">
        <v>89.373844910000003</v>
      </c>
      <c r="P70" s="43">
        <v>105.03565005999999</v>
      </c>
      <c r="Q70" s="43">
        <v>92.030718050000004</v>
      </c>
    </row>
    <row r="71" spans="1:17" x14ac:dyDescent="0.25">
      <c r="A71" s="31" t="s">
        <v>118</v>
      </c>
      <c r="B71" s="43">
        <v>0.88500000000000001</v>
      </c>
      <c r="C71" s="43">
        <v>4</v>
      </c>
      <c r="D71" s="43">
        <v>8.9034951499999995</v>
      </c>
      <c r="E71" s="43">
        <v>17.559999999999999</v>
      </c>
      <c r="F71" s="43">
        <v>361.628985</v>
      </c>
      <c r="G71" s="43">
        <v>0.19099774999999999</v>
      </c>
      <c r="H71" s="43" t="s">
        <v>174</v>
      </c>
      <c r="I71" s="43">
        <v>2.0219999999999998</v>
      </c>
      <c r="J71" s="43">
        <v>0.08</v>
      </c>
      <c r="K71" s="43">
        <v>30.789413</v>
      </c>
      <c r="L71" s="43">
        <v>0</v>
      </c>
      <c r="M71" s="43">
        <v>2</v>
      </c>
      <c r="N71" s="43">
        <v>0.64049999999999996</v>
      </c>
      <c r="O71" s="43">
        <v>1E-4</v>
      </c>
      <c r="P71" s="43">
        <v>0</v>
      </c>
      <c r="Q71" s="43" t="s">
        <v>174</v>
      </c>
    </row>
    <row r="72" spans="1:17" x14ac:dyDescent="0.25">
      <c r="A72" s="31" t="s">
        <v>119</v>
      </c>
      <c r="B72" s="43">
        <v>0.21886109000000001</v>
      </c>
      <c r="C72" s="43">
        <v>0.26490269999999999</v>
      </c>
      <c r="D72" s="43">
        <v>0.27419399999999999</v>
      </c>
      <c r="E72" s="43" t="s">
        <v>174</v>
      </c>
      <c r="F72" s="43" t="s">
        <v>174</v>
      </c>
      <c r="G72" s="43">
        <v>0.31749765000000002</v>
      </c>
      <c r="H72" s="43">
        <v>0.62639814999999999</v>
      </c>
      <c r="I72" s="43">
        <v>0.49287700000000001</v>
      </c>
      <c r="J72" s="43">
        <v>0.21928</v>
      </c>
      <c r="K72" s="43" t="s">
        <v>174</v>
      </c>
      <c r="L72" s="43" t="s">
        <v>174</v>
      </c>
      <c r="M72" s="43">
        <v>200</v>
      </c>
      <c r="N72" s="43">
        <v>0</v>
      </c>
      <c r="O72" s="43">
        <v>4.9934650999999999</v>
      </c>
      <c r="P72" s="43">
        <v>17.39519765</v>
      </c>
      <c r="Q72" s="43">
        <v>0.71</v>
      </c>
    </row>
    <row r="73" spans="1:17" x14ac:dyDescent="0.25">
      <c r="A73" s="31" t="s">
        <v>120</v>
      </c>
      <c r="B73" s="43" t="s">
        <v>174</v>
      </c>
      <c r="C73" s="43" t="s">
        <v>174</v>
      </c>
      <c r="D73" s="43" t="s">
        <v>174</v>
      </c>
      <c r="E73" s="43" t="s">
        <v>174</v>
      </c>
      <c r="F73" s="43" t="s">
        <v>174</v>
      </c>
      <c r="G73" s="43" t="s">
        <v>174</v>
      </c>
      <c r="H73" s="43" t="s">
        <v>174</v>
      </c>
      <c r="I73" s="43" t="s">
        <v>174</v>
      </c>
      <c r="J73" s="43" t="s">
        <v>174</v>
      </c>
      <c r="K73" s="43">
        <v>500</v>
      </c>
      <c r="L73" s="43">
        <v>500</v>
      </c>
      <c r="M73" s="43">
        <v>500</v>
      </c>
      <c r="N73" s="43">
        <v>532.5</v>
      </c>
      <c r="O73" s="43">
        <v>527.5</v>
      </c>
      <c r="P73" s="43">
        <v>544.5</v>
      </c>
      <c r="Q73" s="43">
        <v>578.25900000000001</v>
      </c>
    </row>
    <row r="74" spans="1:17" x14ac:dyDescent="0.25">
      <c r="A74" s="31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5">
      <c r="A75" s="27" t="s">
        <v>121</v>
      </c>
      <c r="B75" s="45">
        <v>-53965.282128799998</v>
      </c>
      <c r="C75" s="45">
        <v>-56597.669802279997</v>
      </c>
      <c r="D75" s="45">
        <v>-58227.865544879998</v>
      </c>
      <c r="E75" s="45">
        <v>-59265.620848140003</v>
      </c>
      <c r="F75" s="45">
        <v>-62332.677633200001</v>
      </c>
      <c r="G75" s="45">
        <v>-61735.617093970002</v>
      </c>
      <c r="H75" s="45">
        <v>-63699.977054269999</v>
      </c>
      <c r="I75" s="45">
        <v>-63999.998159449999</v>
      </c>
      <c r="J75" s="45">
        <v>-65243.143959070003</v>
      </c>
      <c r="K75" s="45">
        <v>-66970.421083869995</v>
      </c>
      <c r="L75" s="45">
        <v>-68236.35643544</v>
      </c>
      <c r="M75" s="45">
        <v>-70574.106890740004</v>
      </c>
      <c r="N75" s="45">
        <v>-71414.106002889996</v>
      </c>
      <c r="O75" s="45">
        <v>-73144.547225639995</v>
      </c>
      <c r="P75" s="45">
        <v>-75950.090799810001</v>
      </c>
      <c r="Q75" s="45">
        <v>-77151.846496130005</v>
      </c>
    </row>
    <row r="76" spans="1:17" x14ac:dyDescent="0.25">
      <c r="A76" s="33" t="s">
        <v>122</v>
      </c>
      <c r="B76" s="44">
        <v>-8470.5046219699998</v>
      </c>
      <c r="C76" s="44">
        <v>-9106.9045097300004</v>
      </c>
      <c r="D76" s="44">
        <v>-9533.1433278200002</v>
      </c>
      <c r="E76" s="44">
        <v>-9486.6330778800002</v>
      </c>
      <c r="F76" s="44">
        <v>-9789.4485974300005</v>
      </c>
      <c r="G76" s="44">
        <v>-9939.8789635100002</v>
      </c>
      <c r="H76" s="44">
        <v>-10456.359099449999</v>
      </c>
      <c r="I76" s="44">
        <v>-10051.359337329999</v>
      </c>
      <c r="J76" s="44">
        <v>-10257.576165549999</v>
      </c>
      <c r="K76" s="44">
        <v>-10170.49718482</v>
      </c>
      <c r="L76" s="44">
        <v>-10101.216981220001</v>
      </c>
      <c r="M76" s="44">
        <v>-10251.933695760001</v>
      </c>
      <c r="N76" s="44">
        <v>-10472.37054593</v>
      </c>
      <c r="O76" s="44">
        <v>-11090.99634288</v>
      </c>
      <c r="P76" s="44">
        <v>-11354.902482289999</v>
      </c>
      <c r="Q76" s="44">
        <v>-11612.249534119999</v>
      </c>
    </row>
    <row r="77" spans="1:17" x14ac:dyDescent="0.25">
      <c r="A77" s="31" t="s">
        <v>123</v>
      </c>
      <c r="B77" s="43">
        <v>-4462.0225619100001</v>
      </c>
      <c r="C77" s="43">
        <v>-4555.1259817600003</v>
      </c>
      <c r="D77" s="43">
        <v>-4827.7028302500003</v>
      </c>
      <c r="E77" s="43">
        <v>-4894.0269748299997</v>
      </c>
      <c r="F77" s="43">
        <v>-4944.9002542999997</v>
      </c>
      <c r="G77" s="43">
        <v>-5070.0252262399999</v>
      </c>
      <c r="H77" s="43">
        <v>-5458.6248340700004</v>
      </c>
      <c r="I77" s="43">
        <v>-5370.77704524</v>
      </c>
      <c r="J77" s="43">
        <v>-5467.1167206</v>
      </c>
      <c r="K77" s="43">
        <v>-5465.4394930199996</v>
      </c>
      <c r="L77" s="43">
        <v>-5619.1333778099997</v>
      </c>
      <c r="M77" s="43">
        <v>-5615.9398192799999</v>
      </c>
      <c r="N77" s="43">
        <v>-5759.5591329299996</v>
      </c>
      <c r="O77" s="43">
        <v>-6025.9872201500002</v>
      </c>
      <c r="P77" s="43">
        <v>-5983.3222118499998</v>
      </c>
      <c r="Q77" s="43">
        <v>-6061.8941312200004</v>
      </c>
    </row>
    <row r="78" spans="1:17" x14ac:dyDescent="0.25">
      <c r="A78" s="30" t="s">
        <v>124</v>
      </c>
      <c r="B78" s="43">
        <v>-3666.65619552</v>
      </c>
      <c r="C78" s="43">
        <v>-3760.5562900300001</v>
      </c>
      <c r="D78" s="43">
        <v>-3954.4619386999998</v>
      </c>
      <c r="E78" s="43">
        <v>-3998.0831096500001</v>
      </c>
      <c r="F78" s="43">
        <v>-4023.9698626999998</v>
      </c>
      <c r="G78" s="43">
        <v>-4110.5327082699996</v>
      </c>
      <c r="H78" s="43">
        <v>-4213.0104848299998</v>
      </c>
      <c r="I78" s="43">
        <v>-4334.4344541700002</v>
      </c>
      <c r="J78" s="43">
        <v>-4363.5631745399996</v>
      </c>
      <c r="K78" s="43">
        <v>-4367.4036243600003</v>
      </c>
      <c r="L78" s="43">
        <v>-4452.9140004999999</v>
      </c>
      <c r="M78" s="43">
        <v>-4449.5578219600002</v>
      </c>
      <c r="N78" s="43">
        <v>-4551.8547159299997</v>
      </c>
      <c r="O78" s="43">
        <v>-4685.6271423999997</v>
      </c>
      <c r="P78" s="43">
        <v>-4756.2158390799996</v>
      </c>
      <c r="Q78" s="43">
        <v>-4829.7487646299996</v>
      </c>
    </row>
    <row r="79" spans="1:17" x14ac:dyDescent="0.25">
      <c r="A79" s="30" t="s">
        <v>126</v>
      </c>
      <c r="B79" s="43">
        <v>-589.62615908999999</v>
      </c>
      <c r="C79" s="43">
        <v>-609.44982732000005</v>
      </c>
      <c r="D79" s="43">
        <v>-745.61823933999995</v>
      </c>
      <c r="E79" s="43">
        <v>-770.08688467000002</v>
      </c>
      <c r="F79" s="43">
        <v>-784.52184683999997</v>
      </c>
      <c r="G79" s="43">
        <v>-816.96733343999995</v>
      </c>
      <c r="H79" s="43">
        <v>-1108.10599757</v>
      </c>
      <c r="I79" s="43">
        <v>-894.28018639000004</v>
      </c>
      <c r="J79" s="43">
        <v>-921.28603307000003</v>
      </c>
      <c r="K79" s="43">
        <v>-919.46658016000003</v>
      </c>
      <c r="L79" s="43">
        <v>-932.97559454999998</v>
      </c>
      <c r="M79" s="43">
        <v>-939.28953822000005</v>
      </c>
      <c r="N79" s="43">
        <v>-1013.14065333</v>
      </c>
      <c r="O79" s="43">
        <v>-1049.43205549</v>
      </c>
      <c r="P79" s="43">
        <v>-1065.7371269800001</v>
      </c>
      <c r="Q79" s="43">
        <v>-1079.1996177399999</v>
      </c>
    </row>
    <row r="80" spans="1:17" x14ac:dyDescent="0.25">
      <c r="A80" s="30" t="s">
        <v>125</v>
      </c>
      <c r="B80" s="43">
        <v>-0.49566155000000001</v>
      </c>
      <c r="C80" s="43">
        <v>-8.7718696699999992</v>
      </c>
      <c r="D80" s="43">
        <v>-13.869805599999999</v>
      </c>
      <c r="E80" s="43">
        <v>-7.3216801800000004</v>
      </c>
      <c r="F80" s="43">
        <v>-11.053561630000001</v>
      </c>
      <c r="G80" s="43">
        <v>-16.460988830000002</v>
      </c>
      <c r="H80" s="43">
        <v>-15.60187889</v>
      </c>
      <c r="I80" s="43">
        <v>-13.63977933</v>
      </c>
      <c r="J80" s="43">
        <v>-13.75238313</v>
      </c>
      <c r="K80" s="43">
        <v>-16.848421930000001</v>
      </c>
      <c r="L80" s="43">
        <v>-58.585691949999998</v>
      </c>
      <c r="M80" s="43">
        <v>-58.428031799999999</v>
      </c>
      <c r="N80" s="43">
        <v>-52.250403220000003</v>
      </c>
      <c r="O80" s="43">
        <v>-60.077037349999998</v>
      </c>
      <c r="P80" s="43">
        <v>-54.188386970000003</v>
      </c>
      <c r="Q80" s="43">
        <v>-51.227029369999997</v>
      </c>
    </row>
    <row r="81" spans="1:17" x14ac:dyDescent="0.25">
      <c r="A81" s="30" t="s">
        <v>175</v>
      </c>
      <c r="B81" s="43">
        <v>-151.65919434</v>
      </c>
      <c r="C81" s="43">
        <v>-110.33928439</v>
      </c>
      <c r="D81" s="43">
        <v>-47.97401275</v>
      </c>
      <c r="E81" s="43">
        <v>-63.63671343</v>
      </c>
      <c r="F81" s="43">
        <v>-66.655571399999999</v>
      </c>
      <c r="G81" s="43">
        <v>-63.345965470000003</v>
      </c>
      <c r="H81" s="43">
        <v>-53.652735919999998</v>
      </c>
      <c r="I81" s="43">
        <v>-59.564634550000001</v>
      </c>
      <c r="J81" s="43">
        <v>-100.56709837</v>
      </c>
      <c r="K81" s="43">
        <v>-93.327126899999996</v>
      </c>
      <c r="L81" s="43">
        <v>-107.30244329999999</v>
      </c>
      <c r="M81" s="43">
        <v>-98.648653269999997</v>
      </c>
      <c r="N81" s="43">
        <v>-72.207045679999993</v>
      </c>
      <c r="O81" s="43">
        <v>-168.3728193</v>
      </c>
      <c r="P81" s="43">
        <v>-41.469294699999999</v>
      </c>
      <c r="Q81" s="43">
        <v>-32.959425950000004</v>
      </c>
    </row>
    <row r="82" spans="1:17" x14ac:dyDescent="0.25">
      <c r="A82" s="30" t="s">
        <v>176</v>
      </c>
      <c r="B82" s="43">
        <v>-53.585351410000001</v>
      </c>
      <c r="C82" s="43">
        <v>-66.008710350000001</v>
      </c>
      <c r="D82" s="43">
        <v>-65.778833860000006</v>
      </c>
      <c r="E82" s="43">
        <v>-54.898586899999998</v>
      </c>
      <c r="F82" s="43">
        <v>-58.699411730000001</v>
      </c>
      <c r="G82" s="43">
        <v>-62.718230230000003</v>
      </c>
      <c r="H82" s="43">
        <v>-68.253736860000004</v>
      </c>
      <c r="I82" s="43">
        <v>-68.857990799999996</v>
      </c>
      <c r="J82" s="43">
        <v>-67.948031490000005</v>
      </c>
      <c r="K82" s="43">
        <v>-68.393739670000002</v>
      </c>
      <c r="L82" s="43">
        <v>-67.355647509999997</v>
      </c>
      <c r="M82" s="43">
        <v>-70.015774030000003</v>
      </c>
      <c r="N82" s="43">
        <v>-70.106314769999997</v>
      </c>
      <c r="O82" s="43">
        <v>-62.478165609999998</v>
      </c>
      <c r="P82" s="43">
        <v>-65.711564120000006</v>
      </c>
      <c r="Q82" s="43">
        <v>-68.759293529999994</v>
      </c>
    </row>
    <row r="83" spans="1:17" x14ac:dyDescent="0.25">
      <c r="A83" s="31" t="s">
        <v>127</v>
      </c>
      <c r="B83" s="43">
        <v>-2840.8622752900001</v>
      </c>
      <c r="C83" s="43">
        <v>-3323.3174474000002</v>
      </c>
      <c r="D83" s="43">
        <v>-3610.6052787399999</v>
      </c>
      <c r="E83" s="43">
        <v>-3591.52763706</v>
      </c>
      <c r="F83" s="43">
        <v>-3681.5892880800002</v>
      </c>
      <c r="G83" s="43">
        <v>-3873.1438866399999</v>
      </c>
      <c r="H83" s="43">
        <v>-4030.1213125899999</v>
      </c>
      <c r="I83" s="43">
        <v>-3879.68777224</v>
      </c>
      <c r="J83" s="43">
        <v>-3946.6286360399999</v>
      </c>
      <c r="K83" s="43">
        <v>-4000.5417149599998</v>
      </c>
      <c r="L83" s="43">
        <v>-3746.6253813600001</v>
      </c>
      <c r="M83" s="43">
        <v>-3779.6306786599998</v>
      </c>
      <c r="N83" s="43">
        <v>-3940.08149521</v>
      </c>
      <c r="O83" s="43">
        <v>-4173.6558424799996</v>
      </c>
      <c r="P83" s="43">
        <v>-4414.8055823000004</v>
      </c>
      <c r="Q83" s="43">
        <v>-4617.9797494599998</v>
      </c>
    </row>
    <row r="84" spans="1:17" x14ac:dyDescent="0.25">
      <c r="A84" s="30" t="s">
        <v>128</v>
      </c>
      <c r="B84" s="43">
        <v>-45.888355750000002</v>
      </c>
      <c r="C84" s="43">
        <v>-46.437164469999999</v>
      </c>
      <c r="D84" s="43">
        <v>-41.234113780000001</v>
      </c>
      <c r="E84" s="43">
        <v>-45.521289629999998</v>
      </c>
      <c r="F84" s="43">
        <v>-39.459679960000003</v>
      </c>
      <c r="G84" s="43">
        <v>-38.557496929999999</v>
      </c>
      <c r="H84" s="43">
        <v>-39.533444060000001</v>
      </c>
      <c r="I84" s="43">
        <v>-49.79956739</v>
      </c>
      <c r="J84" s="43">
        <v>-51.842845760000003</v>
      </c>
      <c r="K84" s="43">
        <v>-37.63708784</v>
      </c>
      <c r="L84" s="43">
        <v>-36.587300859999999</v>
      </c>
      <c r="M84" s="43">
        <v>-36.245048779999998</v>
      </c>
      <c r="N84" s="43">
        <v>-36.084824159999997</v>
      </c>
      <c r="O84" s="43">
        <v>-42.438940000000002</v>
      </c>
      <c r="P84" s="43">
        <v>-35.219103519999997</v>
      </c>
      <c r="Q84" s="43">
        <v>-49.572996000000003</v>
      </c>
    </row>
    <row r="85" spans="1:17" x14ac:dyDescent="0.25">
      <c r="A85" s="30" t="s">
        <v>129</v>
      </c>
      <c r="B85" s="43">
        <v>-2794.9739195400002</v>
      </c>
      <c r="C85" s="43">
        <v>-2967.9028821299999</v>
      </c>
      <c r="D85" s="43">
        <v>-3164.1407596399999</v>
      </c>
      <c r="E85" s="43">
        <v>-3125.7506023300002</v>
      </c>
      <c r="F85" s="43">
        <v>-3233.3835063500001</v>
      </c>
      <c r="G85" s="43">
        <v>-3370.5765858999998</v>
      </c>
      <c r="H85" s="43">
        <v>-3515.9255201400001</v>
      </c>
      <c r="I85" s="43">
        <v>-3376.1830418700001</v>
      </c>
      <c r="J85" s="43">
        <v>-3480.2499923999999</v>
      </c>
      <c r="K85" s="43">
        <v>-3515.6318172900001</v>
      </c>
      <c r="L85" s="43">
        <v>-3272.7360622000001</v>
      </c>
      <c r="M85" s="43">
        <v>-3267.3011508999998</v>
      </c>
      <c r="N85" s="43">
        <v>-3408.6216282099999</v>
      </c>
      <c r="O85" s="43">
        <v>-3543.1797640099999</v>
      </c>
      <c r="P85" s="43">
        <v>-3788.39013402</v>
      </c>
      <c r="Q85" s="43">
        <v>-4019.8510242000002</v>
      </c>
    </row>
    <row r="86" spans="1:17" x14ac:dyDescent="0.25">
      <c r="A86" s="34" t="s">
        <v>113</v>
      </c>
      <c r="B86" s="43">
        <v>-230.14627378</v>
      </c>
      <c r="C86" s="43">
        <v>-249.44452458000001</v>
      </c>
      <c r="D86" s="43">
        <v>-287.77028098</v>
      </c>
      <c r="E86" s="43">
        <v>-286.99045787</v>
      </c>
      <c r="F86" s="43">
        <v>-281.62028569</v>
      </c>
      <c r="G86" s="43">
        <v>-291.78166178999999</v>
      </c>
      <c r="H86" s="43">
        <v>-310.69734145000001</v>
      </c>
      <c r="I86" s="43">
        <v>-323.40328512000002</v>
      </c>
      <c r="J86" s="43">
        <v>-336.96969557</v>
      </c>
      <c r="K86" s="43">
        <v>-499.81269884</v>
      </c>
      <c r="L86" s="43">
        <v>-497.02557924000001</v>
      </c>
      <c r="M86" s="43">
        <v>-490.69862011999999</v>
      </c>
      <c r="N86" s="43">
        <v>-556.39088966999998</v>
      </c>
      <c r="O86" s="43">
        <v>-598.39381945000002</v>
      </c>
      <c r="P86" s="43">
        <v>-554.25830283000005</v>
      </c>
      <c r="Q86" s="43">
        <v>-447.31286464999999</v>
      </c>
    </row>
    <row r="87" spans="1:17" x14ac:dyDescent="0.25">
      <c r="A87" s="34" t="s">
        <v>130</v>
      </c>
      <c r="B87" s="43">
        <v>-133.20572844</v>
      </c>
      <c r="C87" s="43">
        <v>-152.30049849</v>
      </c>
      <c r="D87" s="43">
        <v>-151.01577322</v>
      </c>
      <c r="E87" s="43">
        <v>-148.53942778000001</v>
      </c>
      <c r="F87" s="43">
        <v>-175.64074212</v>
      </c>
      <c r="G87" s="43">
        <v>-170.24689541000001</v>
      </c>
      <c r="H87" s="43">
        <v>-172.04318885999999</v>
      </c>
      <c r="I87" s="43">
        <v>-181.34157436000001</v>
      </c>
      <c r="J87" s="43">
        <v>-178.29379797999999</v>
      </c>
      <c r="K87" s="43">
        <v>-175.28288169000001</v>
      </c>
      <c r="L87" s="43">
        <v>-175.96653534000001</v>
      </c>
      <c r="M87" s="43">
        <v>-182.39387914</v>
      </c>
      <c r="N87" s="43">
        <v>-184.57637503999999</v>
      </c>
      <c r="O87" s="43">
        <v>-175.28868401</v>
      </c>
      <c r="P87" s="43">
        <v>-176.17818703</v>
      </c>
      <c r="Q87" s="43">
        <v>-175.49165231999999</v>
      </c>
    </row>
    <row r="88" spans="1:17" x14ac:dyDescent="0.25">
      <c r="A88" s="34" t="s">
        <v>131</v>
      </c>
      <c r="B88" s="43">
        <v>-294.56344361999999</v>
      </c>
      <c r="C88" s="43">
        <v>-434.20626142999998</v>
      </c>
      <c r="D88" s="43">
        <v>-482.45429590999998</v>
      </c>
      <c r="E88" s="43">
        <v>-469.72871466999999</v>
      </c>
      <c r="F88" s="43">
        <v>-495.74338139000002</v>
      </c>
      <c r="G88" s="43">
        <v>-471.05759832000001</v>
      </c>
      <c r="H88" s="43">
        <v>-477.24382852000002</v>
      </c>
      <c r="I88" s="43">
        <v>-491.24631270999998</v>
      </c>
      <c r="J88" s="43">
        <v>-482.99511242</v>
      </c>
      <c r="K88" s="43">
        <v>-449.20193479</v>
      </c>
      <c r="L88" s="43">
        <v>-447.45688962000003</v>
      </c>
      <c r="M88" s="43">
        <v>-467.83905993000002</v>
      </c>
      <c r="N88" s="43">
        <v>-534.08260701999995</v>
      </c>
      <c r="O88" s="43">
        <v>-631.14365929999997</v>
      </c>
      <c r="P88" s="43">
        <v>-724.72970515999998</v>
      </c>
      <c r="Q88" s="43">
        <v>-770.72611902999995</v>
      </c>
    </row>
    <row r="89" spans="1:17" x14ac:dyDescent="0.25">
      <c r="A89" s="34" t="s">
        <v>132</v>
      </c>
      <c r="B89" s="43">
        <v>-467.81689433000003</v>
      </c>
      <c r="C89" s="43">
        <v>-261.85423790999999</v>
      </c>
      <c r="D89" s="43">
        <v>-251.53193401999999</v>
      </c>
      <c r="E89" s="43">
        <v>-238.82967063999999</v>
      </c>
      <c r="F89" s="43">
        <v>-221.89754363</v>
      </c>
      <c r="G89" s="43">
        <v>-231.84803085999999</v>
      </c>
      <c r="H89" s="43">
        <v>-234.34000381000001</v>
      </c>
      <c r="I89" s="43">
        <v>-241.04372781999999</v>
      </c>
      <c r="J89" s="43">
        <v>-233.93210862000001</v>
      </c>
      <c r="K89" s="43">
        <v>-235.34237196000001</v>
      </c>
      <c r="L89" s="43">
        <v>-185.44044296000001</v>
      </c>
      <c r="M89" s="43">
        <v>-180.29624197999999</v>
      </c>
      <c r="N89" s="43">
        <v>-169.26483873999999</v>
      </c>
      <c r="O89" s="43">
        <v>-165.80624406000001</v>
      </c>
      <c r="P89" s="43">
        <v>-187.14385607</v>
      </c>
      <c r="Q89" s="43">
        <v>-181.61884662</v>
      </c>
    </row>
    <row r="90" spans="1:17" x14ac:dyDescent="0.25">
      <c r="A90" s="34" t="s">
        <v>177</v>
      </c>
      <c r="B90" s="43">
        <v>-709.54674905000002</v>
      </c>
      <c r="C90" s="43">
        <v>-796.00193008999997</v>
      </c>
      <c r="D90" s="43">
        <v>-809.03158737000001</v>
      </c>
      <c r="E90" s="43">
        <v>-863.34406183999999</v>
      </c>
      <c r="F90" s="43">
        <v>-928.36283562999995</v>
      </c>
      <c r="G90" s="43">
        <v>-967.08070212999996</v>
      </c>
      <c r="H90" s="43">
        <v>-932.73129938</v>
      </c>
      <c r="I90" s="43">
        <v>-887.81776761000003</v>
      </c>
      <c r="J90" s="43">
        <v>-947.34811708999996</v>
      </c>
      <c r="K90" s="43">
        <v>-785.70832800000005</v>
      </c>
      <c r="L90" s="43">
        <v>-787.12138270000003</v>
      </c>
      <c r="M90" s="43">
        <v>-773.63564735</v>
      </c>
      <c r="N90" s="43">
        <v>-792.34873091999998</v>
      </c>
      <c r="O90" s="43">
        <v>-799.19199200000003</v>
      </c>
      <c r="P90" s="43">
        <v>-821.49354743000004</v>
      </c>
      <c r="Q90" s="43">
        <v>-816.69010098000001</v>
      </c>
    </row>
    <row r="91" spans="1:17" x14ac:dyDescent="0.25">
      <c r="A91" s="34" t="s">
        <v>133</v>
      </c>
      <c r="B91" s="43">
        <v>-61.013002890000003</v>
      </c>
      <c r="C91" s="43">
        <v>-231.6910469</v>
      </c>
      <c r="D91" s="43">
        <v>-344.76721982999999</v>
      </c>
      <c r="E91" s="43">
        <v>-305.14269745000001</v>
      </c>
      <c r="F91" s="43">
        <v>-288.87392653000001</v>
      </c>
      <c r="G91" s="43">
        <v>-308.56370386999998</v>
      </c>
      <c r="H91" s="43">
        <v>-332.52275624999999</v>
      </c>
      <c r="I91" s="43">
        <v>-429.31665964000001</v>
      </c>
      <c r="J91" s="43">
        <v>-450.39809495999998</v>
      </c>
      <c r="K91" s="43">
        <v>-453.03300925000002</v>
      </c>
      <c r="L91" s="43">
        <v>-457.97602059000002</v>
      </c>
      <c r="M91" s="43">
        <v>-455.09569665999999</v>
      </c>
      <c r="N91" s="43">
        <v>-474.78801707999997</v>
      </c>
      <c r="O91" s="43">
        <v>-480.88578760000001</v>
      </c>
      <c r="P91" s="43">
        <v>-522.27185261</v>
      </c>
      <c r="Q91" s="43">
        <v>-510.12954717000002</v>
      </c>
    </row>
    <row r="92" spans="1:17" x14ac:dyDescent="0.25">
      <c r="A92" s="34" t="s">
        <v>134</v>
      </c>
      <c r="B92" s="43">
        <v>-898.68182743</v>
      </c>
      <c r="C92" s="43">
        <v>-842.40438272999995</v>
      </c>
      <c r="D92" s="43">
        <v>-837.56966831</v>
      </c>
      <c r="E92" s="43">
        <v>-813.17557208000005</v>
      </c>
      <c r="F92" s="43">
        <v>-841.24479136000002</v>
      </c>
      <c r="G92" s="43">
        <v>-929.99799352000002</v>
      </c>
      <c r="H92" s="43">
        <v>-1056.34710187</v>
      </c>
      <c r="I92" s="43">
        <v>-822.01371460999997</v>
      </c>
      <c r="J92" s="43">
        <v>-850.31306575999997</v>
      </c>
      <c r="K92" s="43">
        <v>-917.25059276000002</v>
      </c>
      <c r="L92" s="43">
        <v>-721.74921174999997</v>
      </c>
      <c r="M92" s="43">
        <v>-717.34200571999997</v>
      </c>
      <c r="N92" s="43">
        <v>-697.17016974000001</v>
      </c>
      <c r="O92" s="43">
        <v>-692.46957758999997</v>
      </c>
      <c r="P92" s="43">
        <v>-802.31468288999997</v>
      </c>
      <c r="Q92" s="43">
        <v>-1117.88189343</v>
      </c>
    </row>
    <row r="93" spans="1:17" x14ac:dyDescent="0.25">
      <c r="A93" s="30" t="s">
        <v>135</v>
      </c>
      <c r="B93" s="43" t="s">
        <v>174</v>
      </c>
      <c r="C93" s="43">
        <v>-308.9774008</v>
      </c>
      <c r="D93" s="43">
        <v>-405.23040531999999</v>
      </c>
      <c r="E93" s="43">
        <v>-420.25574510000001</v>
      </c>
      <c r="F93" s="43">
        <v>-408.74610177</v>
      </c>
      <c r="G93" s="43">
        <v>-464.00980380999999</v>
      </c>
      <c r="H93" s="43">
        <v>-474.66234838999998</v>
      </c>
      <c r="I93" s="43">
        <v>-453.70516298000001</v>
      </c>
      <c r="J93" s="43">
        <v>-414.53579788000002</v>
      </c>
      <c r="K93" s="43">
        <v>-447.27280983000003</v>
      </c>
      <c r="L93" s="43">
        <v>-437.30201829999999</v>
      </c>
      <c r="M93" s="43">
        <v>-476.08447897999997</v>
      </c>
      <c r="N93" s="43">
        <v>-495.37504283999999</v>
      </c>
      <c r="O93" s="43">
        <v>-588.03713846999995</v>
      </c>
      <c r="P93" s="43">
        <v>-591.19634475999999</v>
      </c>
      <c r="Q93" s="43">
        <v>-548.55572926000002</v>
      </c>
    </row>
    <row r="94" spans="1:17" x14ac:dyDescent="0.25">
      <c r="A94" s="31" t="s">
        <v>136</v>
      </c>
      <c r="B94" s="43">
        <v>-1167.61978477</v>
      </c>
      <c r="C94" s="43">
        <v>-1228.4610805699999</v>
      </c>
      <c r="D94" s="43">
        <v>-1094.83521883</v>
      </c>
      <c r="E94" s="43">
        <v>-1001.07846599</v>
      </c>
      <c r="F94" s="43">
        <v>-1162.95905505</v>
      </c>
      <c r="G94" s="43">
        <v>-996.70985063000001</v>
      </c>
      <c r="H94" s="43">
        <v>-967.61295279000001</v>
      </c>
      <c r="I94" s="43">
        <v>-800.89451985000005</v>
      </c>
      <c r="J94" s="43">
        <v>-843.83080890999997</v>
      </c>
      <c r="K94" s="43">
        <v>-704.51597684000001</v>
      </c>
      <c r="L94" s="43">
        <v>-735.45822205000002</v>
      </c>
      <c r="M94" s="43">
        <v>-856.36319781999998</v>
      </c>
      <c r="N94" s="43">
        <v>-772.72991778999994</v>
      </c>
      <c r="O94" s="43">
        <v>-891.35328025000001</v>
      </c>
      <c r="P94" s="43">
        <v>-956.77468813999997</v>
      </c>
      <c r="Q94" s="43">
        <v>-932.37565343999995</v>
      </c>
    </row>
    <row r="95" spans="1:17" x14ac:dyDescent="0.25">
      <c r="A95" s="30" t="s">
        <v>137</v>
      </c>
      <c r="B95" s="43">
        <v>-144.99999990000001</v>
      </c>
      <c r="C95" s="43">
        <v>-146.97934486</v>
      </c>
      <c r="D95" s="43">
        <v>-119.99999883</v>
      </c>
      <c r="E95" s="43">
        <v>-110.68519412000001</v>
      </c>
      <c r="F95" s="43">
        <v>-95.241827099999995</v>
      </c>
      <c r="G95" s="43">
        <v>-86.215739650000003</v>
      </c>
      <c r="H95" s="43">
        <v>-95.050256050000002</v>
      </c>
      <c r="I95" s="43">
        <v>-102.79995918</v>
      </c>
      <c r="J95" s="43">
        <v>-141.99998879</v>
      </c>
      <c r="K95" s="43">
        <v>-150.65502939999999</v>
      </c>
      <c r="L95" s="43">
        <v>-151.86097520999999</v>
      </c>
      <c r="M95" s="43">
        <v>-142.23163840000001</v>
      </c>
      <c r="N95" s="43">
        <v>-148.00360359999999</v>
      </c>
      <c r="O95" s="43">
        <v>-148.42347387000001</v>
      </c>
      <c r="P95" s="43">
        <v>-123.96900098</v>
      </c>
      <c r="Q95" s="43">
        <v>-101.57015732000001</v>
      </c>
    </row>
    <row r="96" spans="1:17" x14ac:dyDescent="0.25">
      <c r="A96" s="30" t="s">
        <v>138</v>
      </c>
      <c r="B96" s="43">
        <v>-288.66369771000001</v>
      </c>
      <c r="C96" s="43">
        <v>-289.71074811</v>
      </c>
      <c r="D96" s="43">
        <v>-292.17086978999998</v>
      </c>
      <c r="E96" s="43">
        <v>-315.54260851999999</v>
      </c>
      <c r="F96" s="43">
        <v>-306.57823489999998</v>
      </c>
      <c r="G96" s="43">
        <v>-316.79275523000001</v>
      </c>
      <c r="H96" s="43">
        <v>-343.63099115</v>
      </c>
      <c r="I96" s="43">
        <v>-309.05092714</v>
      </c>
      <c r="J96" s="43">
        <v>-348.61624459000001</v>
      </c>
      <c r="K96" s="43">
        <v>-339.99993959</v>
      </c>
      <c r="L96" s="43">
        <v>-326.91992307999999</v>
      </c>
      <c r="M96" s="43">
        <v>-342.56746205000002</v>
      </c>
      <c r="N96" s="43">
        <v>-324.58818177000001</v>
      </c>
      <c r="O96" s="43">
        <v>-391.14568774000003</v>
      </c>
      <c r="P96" s="43">
        <v>-353.96839548999998</v>
      </c>
      <c r="Q96" s="43">
        <v>-378.54069988999998</v>
      </c>
    </row>
    <row r="97" spans="1:17" x14ac:dyDescent="0.25">
      <c r="A97" s="30" t="s">
        <v>139</v>
      </c>
      <c r="B97" s="43">
        <v>-733.95608716000004</v>
      </c>
      <c r="C97" s="43">
        <v>-791.77098760000001</v>
      </c>
      <c r="D97" s="43">
        <v>-682.66435020999995</v>
      </c>
      <c r="E97" s="43">
        <v>-574.85066334999999</v>
      </c>
      <c r="F97" s="43">
        <v>-761.13899304999995</v>
      </c>
      <c r="G97" s="43">
        <v>-593.70135574999995</v>
      </c>
      <c r="H97" s="43">
        <v>-528.93170558999998</v>
      </c>
      <c r="I97" s="43">
        <v>-389.04363353000002</v>
      </c>
      <c r="J97" s="43">
        <v>-353.21457552999999</v>
      </c>
      <c r="K97" s="43">
        <v>-213.86100784999999</v>
      </c>
      <c r="L97" s="43">
        <v>-256.67732375999998</v>
      </c>
      <c r="M97" s="43">
        <v>-371.56409737000001</v>
      </c>
      <c r="N97" s="43">
        <v>-300.13813241999998</v>
      </c>
      <c r="O97" s="43">
        <v>-351.78411863999997</v>
      </c>
      <c r="P97" s="43">
        <v>-478.83729167000001</v>
      </c>
      <c r="Q97" s="43">
        <v>-452.26479623</v>
      </c>
    </row>
    <row r="98" spans="1:17" x14ac:dyDescent="0.25">
      <c r="A98" s="33" t="s">
        <v>140</v>
      </c>
      <c r="B98" s="44">
        <v>-35228.12373187</v>
      </c>
      <c r="C98" s="44">
        <v>-37145.722762029996</v>
      </c>
      <c r="D98" s="44">
        <v>-38194.279630550001</v>
      </c>
      <c r="E98" s="44">
        <v>-39536.333895989999</v>
      </c>
      <c r="F98" s="44">
        <v>-42494.1150949</v>
      </c>
      <c r="G98" s="44">
        <v>-42882.4526922</v>
      </c>
      <c r="H98" s="44">
        <v>-43720.008900389999</v>
      </c>
      <c r="I98" s="44">
        <v>-44352.301059220001</v>
      </c>
      <c r="J98" s="44">
        <v>-45906.860361040002</v>
      </c>
      <c r="K98" s="44">
        <v>-46611.711667709998</v>
      </c>
      <c r="L98" s="44">
        <v>-48340.918732569997</v>
      </c>
      <c r="M98" s="44">
        <v>-48119.733785299999</v>
      </c>
      <c r="N98" s="44">
        <v>-48757.622102879999</v>
      </c>
      <c r="O98" s="44">
        <v>-50118.293326619998</v>
      </c>
      <c r="P98" s="44">
        <v>-52627.985971740003</v>
      </c>
      <c r="Q98" s="44">
        <v>-52903.55335599</v>
      </c>
    </row>
    <row r="99" spans="1:17" x14ac:dyDescent="0.25">
      <c r="A99" s="31" t="s">
        <v>141</v>
      </c>
      <c r="B99" s="43">
        <v>-8624.2623177599999</v>
      </c>
      <c r="C99" s="43">
        <v>-7414.1461690300002</v>
      </c>
      <c r="D99" s="43">
        <v>-7116.4574434799997</v>
      </c>
      <c r="E99" s="43">
        <v>-7705.3399904099997</v>
      </c>
      <c r="F99" s="43">
        <v>-8549.1524511400003</v>
      </c>
      <c r="G99" s="43">
        <v>-8687.43795331</v>
      </c>
      <c r="H99" s="43">
        <v>-8741.0691935399991</v>
      </c>
      <c r="I99" s="43">
        <v>-8902.8298947799994</v>
      </c>
      <c r="J99" s="43">
        <v>-9440.9678948500004</v>
      </c>
      <c r="K99" s="43">
        <v>-9500.1961971799992</v>
      </c>
      <c r="L99" s="43">
        <v>-10077.62411293</v>
      </c>
      <c r="M99" s="43">
        <v>-9784.2791936800004</v>
      </c>
      <c r="N99" s="43">
        <v>-9697.9356974000002</v>
      </c>
      <c r="O99" s="43">
        <v>-10267.90338356</v>
      </c>
      <c r="P99" s="43">
        <v>-11537.40948353</v>
      </c>
      <c r="Q99" s="43">
        <v>-11497.805167869999</v>
      </c>
    </row>
    <row r="100" spans="1:17" x14ac:dyDescent="0.25">
      <c r="A100" s="30" t="s">
        <v>142</v>
      </c>
      <c r="B100" s="43">
        <v>-5999.47754377</v>
      </c>
      <c r="C100" s="43">
        <v>-4665.2288659899996</v>
      </c>
      <c r="D100" s="43">
        <v>-4388.2826789299997</v>
      </c>
      <c r="E100" s="43">
        <v>-4435.6730917300001</v>
      </c>
      <c r="F100" s="43">
        <v>-4466.1832586</v>
      </c>
      <c r="G100" s="43">
        <v>-4476.77598141</v>
      </c>
      <c r="H100" s="43">
        <v>-4579.4955631700004</v>
      </c>
      <c r="I100" s="43">
        <v>-4519.8191418899996</v>
      </c>
      <c r="J100" s="43">
        <v>-4959.4610082600002</v>
      </c>
      <c r="K100" s="43">
        <v>-5036.8712474599997</v>
      </c>
      <c r="L100" s="43">
        <v>-5453.0659348199997</v>
      </c>
      <c r="M100" s="43">
        <v>-5610.1979789300003</v>
      </c>
      <c r="N100" s="43">
        <v>-5912.8222527500002</v>
      </c>
      <c r="O100" s="43">
        <v>-6279.8185876699999</v>
      </c>
      <c r="P100" s="43">
        <v>-7328.8985764700001</v>
      </c>
      <c r="Q100" s="43">
        <v>-6960.4824576499996</v>
      </c>
    </row>
    <row r="101" spans="1:17" x14ac:dyDescent="0.25">
      <c r="A101" s="30" t="s">
        <v>143</v>
      </c>
      <c r="B101" s="43">
        <v>-2477.8752827899998</v>
      </c>
      <c r="C101" s="43">
        <v>-2619.1163510400002</v>
      </c>
      <c r="D101" s="43">
        <v>-2596.2902315000001</v>
      </c>
      <c r="E101" s="43">
        <v>-2693.6317966800002</v>
      </c>
      <c r="F101" s="43">
        <v>-3518.72187979</v>
      </c>
      <c r="G101" s="43">
        <v>-3733.6059870899999</v>
      </c>
      <c r="H101" s="43">
        <v>-3811.0631685899998</v>
      </c>
      <c r="I101" s="43">
        <v>-3772.0519982999999</v>
      </c>
      <c r="J101" s="43">
        <v>-3724.7599198200001</v>
      </c>
      <c r="K101" s="43">
        <v>-3704.2183645199998</v>
      </c>
      <c r="L101" s="43">
        <v>-3782.5301153999999</v>
      </c>
      <c r="M101" s="43">
        <v>-2925.3916094599999</v>
      </c>
      <c r="N101" s="43">
        <v>-2690.3477734100002</v>
      </c>
      <c r="O101" s="43">
        <v>-3131.19913589</v>
      </c>
      <c r="P101" s="43">
        <v>-3345.3567362700001</v>
      </c>
      <c r="Q101" s="43">
        <v>-3454.9703454199998</v>
      </c>
    </row>
    <row r="102" spans="1:17" x14ac:dyDescent="0.25">
      <c r="A102" s="30" t="s">
        <v>144</v>
      </c>
      <c r="B102" s="43">
        <v>-146.90949119999999</v>
      </c>
      <c r="C102" s="43">
        <v>-129.800952</v>
      </c>
      <c r="D102" s="43">
        <v>-131.88453304999999</v>
      </c>
      <c r="E102" s="43">
        <v>-576.03510200000005</v>
      </c>
      <c r="F102" s="43">
        <v>-564.24731274999999</v>
      </c>
      <c r="G102" s="43">
        <v>-477.05598480999998</v>
      </c>
      <c r="H102" s="43">
        <v>-350.51046178000001</v>
      </c>
      <c r="I102" s="43">
        <v>-610.95875459000001</v>
      </c>
      <c r="J102" s="43">
        <v>-756.74696676999997</v>
      </c>
      <c r="K102" s="43">
        <v>-759.10658520000004</v>
      </c>
      <c r="L102" s="43">
        <v>-842.02806270999997</v>
      </c>
      <c r="M102" s="43">
        <v>-1248.6896052899999</v>
      </c>
      <c r="N102" s="43">
        <v>-1094.7656712400001</v>
      </c>
      <c r="O102" s="43">
        <v>-856.88566000000003</v>
      </c>
      <c r="P102" s="43">
        <v>-863.15417078999997</v>
      </c>
      <c r="Q102" s="43">
        <v>-1082.3523648</v>
      </c>
    </row>
    <row r="103" spans="1:17" x14ac:dyDescent="0.25">
      <c r="A103" s="31" t="s">
        <v>145</v>
      </c>
      <c r="B103" s="43">
        <v>-968.97140836999995</v>
      </c>
      <c r="C103" s="43">
        <v>-772.62639610999997</v>
      </c>
      <c r="D103" s="43">
        <v>-780.19295657999999</v>
      </c>
      <c r="E103" s="43">
        <v>-800.81054758000005</v>
      </c>
      <c r="F103" s="43">
        <v>-856.20694963999995</v>
      </c>
      <c r="G103" s="43">
        <v>-1035.81239927</v>
      </c>
      <c r="H103" s="43">
        <v>-1003.39340535</v>
      </c>
      <c r="I103" s="43">
        <v>-1040.0735422600001</v>
      </c>
      <c r="J103" s="43">
        <v>-1287.6025610199999</v>
      </c>
      <c r="K103" s="43">
        <v>-1591.99335187</v>
      </c>
      <c r="L103" s="43">
        <v>-1594.9759920700001</v>
      </c>
      <c r="M103" s="43">
        <v>-1614.0719338700001</v>
      </c>
      <c r="N103" s="43">
        <v>-1524.7445733899999</v>
      </c>
      <c r="O103" s="43">
        <v>-1448.51893862</v>
      </c>
      <c r="P103" s="43">
        <v>-1320.7608659</v>
      </c>
      <c r="Q103" s="43">
        <v>-1574.3311829899999</v>
      </c>
    </row>
    <row r="104" spans="1:17" x14ac:dyDescent="0.25">
      <c r="A104" s="31" t="s">
        <v>146</v>
      </c>
      <c r="B104" s="43">
        <v>-2526.8821583399999</v>
      </c>
      <c r="C104" s="43">
        <v>-2572.9272460000002</v>
      </c>
      <c r="D104" s="43">
        <v>-2723.0328399999999</v>
      </c>
      <c r="E104" s="43">
        <v>-2850.2559230000002</v>
      </c>
      <c r="F104" s="43">
        <v>-2971.1639249999998</v>
      </c>
      <c r="G104" s="43">
        <v>-3093.1067670000002</v>
      </c>
      <c r="H104" s="43">
        <v>-2949.509665</v>
      </c>
      <c r="I104" s="43">
        <v>-3023.797939</v>
      </c>
      <c r="J104" s="43">
        <v>-3527.901648</v>
      </c>
      <c r="K104" s="43">
        <v>-3683.6909622899998</v>
      </c>
      <c r="L104" s="43">
        <v>-3957.3682814200001</v>
      </c>
      <c r="M104" s="43">
        <v>-4048.61566894</v>
      </c>
      <c r="N104" s="43">
        <v>-3887.1047424100002</v>
      </c>
      <c r="O104" s="43">
        <v>-4039.3936235199999</v>
      </c>
      <c r="P104" s="43">
        <v>-4291.2110831700002</v>
      </c>
      <c r="Q104" s="43">
        <v>-4229.1960131599999</v>
      </c>
    </row>
    <row r="105" spans="1:17" x14ac:dyDescent="0.25">
      <c r="A105" s="31" t="s">
        <v>147</v>
      </c>
      <c r="B105" s="43">
        <v>-9697.0557411699992</v>
      </c>
      <c r="C105" s="43">
        <v>-12645.804398890001</v>
      </c>
      <c r="D105" s="43">
        <v>-13289.65590758</v>
      </c>
      <c r="E105" s="43">
        <v>-13616.02064271</v>
      </c>
      <c r="F105" s="43">
        <v>-14316.01768859</v>
      </c>
      <c r="G105" s="43">
        <v>-14594.040247389999</v>
      </c>
      <c r="H105" s="43">
        <v>-15236.79835286</v>
      </c>
      <c r="I105" s="43">
        <v>-15288.38911086</v>
      </c>
      <c r="J105" s="43">
        <v>-15196.09430096</v>
      </c>
      <c r="K105" s="43">
        <v>-15162.20438659</v>
      </c>
      <c r="L105" s="43">
        <v>-15659.94383905</v>
      </c>
      <c r="M105" s="43">
        <v>-15420.342311619999</v>
      </c>
      <c r="N105" s="43">
        <v>-16004.62154319</v>
      </c>
      <c r="O105" s="43">
        <v>-16198.106795580001</v>
      </c>
      <c r="P105" s="43">
        <v>-16696.216630669998</v>
      </c>
      <c r="Q105" s="43">
        <v>-16428.468861509999</v>
      </c>
    </row>
    <row r="106" spans="1:17" x14ac:dyDescent="0.25">
      <c r="A106" s="30" t="s">
        <v>148</v>
      </c>
      <c r="B106" s="43">
        <v>0</v>
      </c>
      <c r="C106" s="43">
        <v>-2724.5025759999999</v>
      </c>
      <c r="D106" s="43">
        <v>-2807.5727740000002</v>
      </c>
      <c r="E106" s="43">
        <v>-2900.5700550000001</v>
      </c>
      <c r="F106" s="43">
        <v>-3049.0201189999998</v>
      </c>
      <c r="G106" s="43">
        <v>-3101.559338</v>
      </c>
      <c r="H106" s="43">
        <v>-3177.6554930000002</v>
      </c>
      <c r="I106" s="43">
        <v>-3185.167704</v>
      </c>
      <c r="J106" s="43">
        <v>-3238.1822609999999</v>
      </c>
      <c r="K106" s="43">
        <v>-3245.891028</v>
      </c>
      <c r="L106" s="43">
        <v>-3280.5051450000001</v>
      </c>
      <c r="M106" s="43">
        <v>-3339.2762170000001</v>
      </c>
      <c r="N106" s="43">
        <v>-3414.690055</v>
      </c>
      <c r="O106" s="43">
        <v>-3477.9060570000001</v>
      </c>
      <c r="P106" s="43">
        <v>-3497.298198</v>
      </c>
      <c r="Q106" s="43">
        <v>-3623.3487730000002</v>
      </c>
    </row>
    <row r="107" spans="1:17" x14ac:dyDescent="0.25">
      <c r="A107" s="30" t="s">
        <v>149</v>
      </c>
      <c r="B107" s="43">
        <v>-1297.99956451</v>
      </c>
      <c r="C107" s="43">
        <v>-1465.4686762599999</v>
      </c>
      <c r="D107" s="43">
        <v>-1497.1411016300001</v>
      </c>
      <c r="E107" s="43">
        <v>-1601.6104612900001</v>
      </c>
      <c r="F107" s="43">
        <v>-1760.4853516600001</v>
      </c>
      <c r="G107" s="43">
        <v>-1824.27743553</v>
      </c>
      <c r="H107" s="43">
        <v>-2020.52038262</v>
      </c>
      <c r="I107" s="43">
        <v>-1760.0533832799999</v>
      </c>
      <c r="J107" s="43">
        <v>-1791.4180312399999</v>
      </c>
      <c r="K107" s="43">
        <v>-1832.88445486</v>
      </c>
      <c r="L107" s="43">
        <v>-2087.0366778799998</v>
      </c>
      <c r="M107" s="43">
        <v>-2219.0354204199998</v>
      </c>
      <c r="N107" s="43">
        <v>-2310.2073682300002</v>
      </c>
      <c r="O107" s="43">
        <v>-2711.7878074700002</v>
      </c>
      <c r="P107" s="43">
        <v>-1923.4231826299999</v>
      </c>
      <c r="Q107" s="43">
        <v>-2027.40977653</v>
      </c>
    </row>
    <row r="108" spans="1:17" x14ac:dyDescent="0.25">
      <c r="A108" s="30" t="s">
        <v>150</v>
      </c>
      <c r="B108" s="43">
        <v>-8399.0561766600003</v>
      </c>
      <c r="C108" s="43">
        <v>-8455.8331466300006</v>
      </c>
      <c r="D108" s="43">
        <v>-8984.9420319500005</v>
      </c>
      <c r="E108" s="43">
        <v>-9113.8401264200002</v>
      </c>
      <c r="F108" s="43">
        <v>-9506.5122179299997</v>
      </c>
      <c r="G108" s="43">
        <v>-9668.2034738599996</v>
      </c>
      <c r="H108" s="43">
        <v>-10038.62247724</v>
      </c>
      <c r="I108" s="43">
        <v>-10343.168023579999</v>
      </c>
      <c r="J108" s="43">
        <v>-10166.494008719999</v>
      </c>
      <c r="K108" s="43">
        <v>-10083.42890373</v>
      </c>
      <c r="L108" s="43">
        <v>-10292.402016169999</v>
      </c>
      <c r="M108" s="43">
        <v>-9862.0306741999993</v>
      </c>
      <c r="N108" s="43">
        <v>-10279.724119959999</v>
      </c>
      <c r="O108" s="43">
        <v>-10008.41293111</v>
      </c>
      <c r="P108" s="43">
        <v>-11275.49525004</v>
      </c>
      <c r="Q108" s="43">
        <v>-10777.710311979999</v>
      </c>
    </row>
    <row r="109" spans="1:17" x14ac:dyDescent="0.25">
      <c r="A109" s="31" t="s">
        <v>151</v>
      </c>
      <c r="B109" s="43">
        <v>-13410.952106229999</v>
      </c>
      <c r="C109" s="43">
        <v>-13740.218552</v>
      </c>
      <c r="D109" s="43">
        <v>-14284.94048291</v>
      </c>
      <c r="E109" s="43">
        <v>-14563.906792289999</v>
      </c>
      <c r="F109" s="43">
        <v>-15801.574080529999</v>
      </c>
      <c r="G109" s="43">
        <v>-15472.05532523</v>
      </c>
      <c r="H109" s="43">
        <v>-15789.238283639999</v>
      </c>
      <c r="I109" s="43">
        <v>-16097.21057232</v>
      </c>
      <c r="J109" s="43">
        <v>-16454.29395621</v>
      </c>
      <c r="K109" s="43">
        <v>-16673.626769779999</v>
      </c>
      <c r="L109" s="43">
        <v>-17051.006507099999</v>
      </c>
      <c r="M109" s="43">
        <v>-17252.42467719</v>
      </c>
      <c r="N109" s="43">
        <v>-17643.215546489999</v>
      </c>
      <c r="O109" s="43">
        <v>-18164.370585339999</v>
      </c>
      <c r="P109" s="43">
        <v>-18782.387908469998</v>
      </c>
      <c r="Q109" s="43">
        <v>-19173.752130460001</v>
      </c>
    </row>
    <row r="110" spans="1:17" x14ac:dyDescent="0.25">
      <c r="A110" s="30" t="s">
        <v>152</v>
      </c>
      <c r="B110" s="43">
        <v>-10181</v>
      </c>
      <c r="C110" s="43">
        <v>-10549.865328</v>
      </c>
      <c r="D110" s="43">
        <v>-10918.35</v>
      </c>
      <c r="E110" s="43">
        <v>-11055.43</v>
      </c>
      <c r="F110" s="43">
        <v>-12124.429115999999</v>
      </c>
      <c r="G110" s="43">
        <v>-11710.949095</v>
      </c>
      <c r="H110" s="43">
        <v>-11981.078659000001</v>
      </c>
      <c r="I110" s="43">
        <v>-12194.957</v>
      </c>
      <c r="J110" s="43">
        <v>-12329.086885160001</v>
      </c>
      <c r="K110" s="43">
        <v>-12338.169948889999</v>
      </c>
      <c r="L110" s="43">
        <v>-12575.11489011</v>
      </c>
      <c r="M110" s="43">
        <v>-12721.96737298</v>
      </c>
      <c r="N110" s="43">
        <v>-12963.46735972</v>
      </c>
      <c r="O110" s="43">
        <v>-13448.092032500001</v>
      </c>
      <c r="P110" s="43">
        <v>-13891.14263808</v>
      </c>
      <c r="Q110" s="43">
        <v>-14247.190999189999</v>
      </c>
    </row>
    <row r="111" spans="1:17" x14ac:dyDescent="0.25">
      <c r="A111" s="30" t="s">
        <v>153</v>
      </c>
      <c r="B111" s="43">
        <v>-3229.95210623</v>
      </c>
      <c r="C111" s="43">
        <v>-3190.353224</v>
      </c>
      <c r="D111" s="43">
        <v>-3366.59048291</v>
      </c>
      <c r="E111" s="43">
        <v>-3508.47679229</v>
      </c>
      <c r="F111" s="43">
        <v>-3677.1449645299999</v>
      </c>
      <c r="G111" s="43">
        <v>-3761.1062302300002</v>
      </c>
      <c r="H111" s="43">
        <v>-3808.1596246399999</v>
      </c>
      <c r="I111" s="43">
        <v>-3902.2535723199999</v>
      </c>
      <c r="J111" s="43">
        <v>-4125.2070710500002</v>
      </c>
      <c r="K111" s="43">
        <v>-4335.45682089</v>
      </c>
      <c r="L111" s="43">
        <v>-4475.8916169900003</v>
      </c>
      <c r="M111" s="43">
        <v>-4530.4573042100001</v>
      </c>
      <c r="N111" s="43">
        <v>-4679.7481867699998</v>
      </c>
      <c r="O111" s="43">
        <v>-4716.27855284</v>
      </c>
      <c r="P111" s="43">
        <v>-4891.2452703899999</v>
      </c>
      <c r="Q111" s="43">
        <v>-4926.5611312700003</v>
      </c>
    </row>
    <row r="112" spans="1:17" x14ac:dyDescent="0.25">
      <c r="A112" s="33" t="s">
        <v>154</v>
      </c>
      <c r="B112" s="44">
        <v>-4002.7139438899999</v>
      </c>
      <c r="C112" s="44">
        <v>-3791.00108679</v>
      </c>
      <c r="D112" s="44">
        <v>-3255.4797588299998</v>
      </c>
      <c r="E112" s="44">
        <v>-2972.4081114800001</v>
      </c>
      <c r="F112" s="44">
        <v>-2605.4151795500002</v>
      </c>
      <c r="G112" s="44">
        <v>-1906.29946077</v>
      </c>
      <c r="H112" s="44">
        <v>-2166.78263509</v>
      </c>
      <c r="I112" s="44">
        <v>-1951.4361716400001</v>
      </c>
      <c r="J112" s="44">
        <v>-1495.3350359200001</v>
      </c>
      <c r="K112" s="44">
        <v>-1717.09211645</v>
      </c>
      <c r="L112" s="44">
        <v>-1461.8165219</v>
      </c>
      <c r="M112" s="44">
        <v>-1202.6682585599999</v>
      </c>
      <c r="N112" s="44">
        <v>-1098.0347923700001</v>
      </c>
      <c r="O112" s="44">
        <v>-944.14869599999997</v>
      </c>
      <c r="P112" s="44">
        <v>-805.43787705</v>
      </c>
      <c r="Q112" s="44">
        <v>-927.68558259999998</v>
      </c>
    </row>
    <row r="113" spans="1:17" x14ac:dyDescent="0.25">
      <c r="A113" s="31" t="s">
        <v>155</v>
      </c>
      <c r="B113" s="43">
        <v>-3849.3650723000001</v>
      </c>
      <c r="C113" s="43">
        <v>-3660.4345192000001</v>
      </c>
      <c r="D113" s="43">
        <v>-3135.40622089</v>
      </c>
      <c r="E113" s="43">
        <v>-2833.7666197600001</v>
      </c>
      <c r="F113" s="43">
        <v>-2379.99578428</v>
      </c>
      <c r="G113" s="43">
        <v>-1735.61668704</v>
      </c>
      <c r="H113" s="43">
        <v>-2125.4114638299998</v>
      </c>
      <c r="I113" s="43">
        <v>-1886.90103426</v>
      </c>
      <c r="J113" s="43">
        <v>-1380.6462734199999</v>
      </c>
      <c r="K113" s="43">
        <v>-1603.4882746799999</v>
      </c>
      <c r="L113" s="43">
        <v>-1408.77740417</v>
      </c>
      <c r="M113" s="43">
        <v>-1152.8700223999999</v>
      </c>
      <c r="N113" s="43">
        <v>-1052.7695838699999</v>
      </c>
      <c r="O113" s="43">
        <v>-903.71702078999999</v>
      </c>
      <c r="P113" s="43">
        <v>-769.10879020000004</v>
      </c>
      <c r="Q113" s="43">
        <v>-860.54211134000002</v>
      </c>
    </row>
    <row r="114" spans="1:17" x14ac:dyDescent="0.25">
      <c r="A114" s="30" t="s">
        <v>156</v>
      </c>
      <c r="B114" s="43">
        <v>-3310.1556126999999</v>
      </c>
      <c r="C114" s="43">
        <v>-3269.8834296499999</v>
      </c>
      <c r="D114" s="43">
        <v>-2896.3775085500001</v>
      </c>
      <c r="E114" s="43">
        <v>-2594.5241171500002</v>
      </c>
      <c r="F114" s="43">
        <v>-2178.2288799500002</v>
      </c>
      <c r="G114" s="43">
        <v>-1609.8189172</v>
      </c>
      <c r="H114" s="43">
        <v>-2023.9118742000001</v>
      </c>
      <c r="I114" s="43">
        <v>-1805.6324122399999</v>
      </c>
      <c r="J114" s="43">
        <v>-1338.2705206799999</v>
      </c>
      <c r="K114" s="43">
        <v>-1643.8850694099999</v>
      </c>
      <c r="L114" s="43">
        <v>-1446.5888801799999</v>
      </c>
      <c r="M114" s="43">
        <v>-1183.4258070799999</v>
      </c>
      <c r="N114" s="43">
        <v>-1082.3648740199999</v>
      </c>
      <c r="O114" s="43">
        <v>-965.42865793999999</v>
      </c>
      <c r="P114" s="43">
        <v>-852.77672042999995</v>
      </c>
      <c r="Q114" s="43">
        <v>-821.12702549999995</v>
      </c>
    </row>
    <row r="115" spans="1:17" x14ac:dyDescent="0.25">
      <c r="A115" s="30" t="s">
        <v>157</v>
      </c>
      <c r="B115" s="43">
        <v>-21.142005650000002</v>
      </c>
      <c r="C115" s="43">
        <v>-36.590738199999997</v>
      </c>
      <c r="D115" s="43">
        <v>-32.70404242</v>
      </c>
      <c r="E115" s="43">
        <v>-28.610680739999999</v>
      </c>
      <c r="F115" s="43">
        <v>-26.382213709999998</v>
      </c>
      <c r="G115" s="43">
        <v>-20.998013920000002</v>
      </c>
      <c r="H115" s="43">
        <v>-15.52751381</v>
      </c>
      <c r="I115" s="43">
        <v>-10.264333300000001</v>
      </c>
      <c r="J115" s="43">
        <v>-3.9126666499999998</v>
      </c>
      <c r="K115" s="43">
        <v>-0.45033335000000002</v>
      </c>
      <c r="L115" s="43">
        <v>0</v>
      </c>
      <c r="M115" s="43" t="s">
        <v>174</v>
      </c>
      <c r="N115" s="43" t="s">
        <v>174</v>
      </c>
      <c r="O115" s="43" t="s">
        <v>174</v>
      </c>
      <c r="P115" s="43" t="s">
        <v>174</v>
      </c>
      <c r="Q115" s="43" t="s">
        <v>174</v>
      </c>
    </row>
    <row r="116" spans="1:17" x14ac:dyDescent="0.25">
      <c r="A116" s="30" t="s">
        <v>158</v>
      </c>
      <c r="B116" s="43">
        <v>-312.16360981999998</v>
      </c>
      <c r="C116" s="43">
        <v>-188.31680761000001</v>
      </c>
      <c r="D116" s="43">
        <v>-76.678991089999997</v>
      </c>
      <c r="E116" s="43">
        <v>-107.74351454000001</v>
      </c>
      <c r="F116" s="43">
        <v>-90.201296409999998</v>
      </c>
      <c r="G116" s="43">
        <v>-71.947720720000007</v>
      </c>
      <c r="H116" s="43">
        <v>-47.599868899999997</v>
      </c>
      <c r="I116" s="43">
        <v>-33.432416910000001</v>
      </c>
      <c r="J116" s="43">
        <v>-30.62536527</v>
      </c>
      <c r="K116" s="43">
        <v>47.023534470000001</v>
      </c>
      <c r="L116" s="43">
        <v>51.157780760000001</v>
      </c>
      <c r="M116" s="43">
        <v>39.29750267</v>
      </c>
      <c r="N116" s="43">
        <v>39.494894940000002</v>
      </c>
      <c r="O116" s="43">
        <v>71.738008570000005</v>
      </c>
      <c r="P116" s="43">
        <v>90.354638989999998</v>
      </c>
      <c r="Q116" s="43">
        <v>28.08477667</v>
      </c>
    </row>
    <row r="117" spans="1:17" x14ac:dyDescent="0.25">
      <c r="A117" s="30" t="s">
        <v>159</v>
      </c>
      <c r="B117" s="43">
        <v>-122.24158091</v>
      </c>
      <c r="C117" s="43">
        <v>-71.676763710000003</v>
      </c>
      <c r="D117" s="43">
        <v>-51.193213</v>
      </c>
      <c r="E117" s="43">
        <v>-41.579017729999997</v>
      </c>
      <c r="F117" s="43">
        <v>-37.871136749999998</v>
      </c>
      <c r="G117" s="43">
        <v>-14.301209249999999</v>
      </c>
      <c r="H117" s="43">
        <v>-12.297064649999999</v>
      </c>
      <c r="I117" s="43">
        <v>-14.944162049999999</v>
      </c>
      <c r="J117" s="43">
        <v>-2.9458695499999998</v>
      </c>
      <c r="K117" s="43">
        <v>-1.4061580499999999</v>
      </c>
      <c r="L117" s="43">
        <v>-1.3719886999999999</v>
      </c>
      <c r="M117" s="43">
        <v>-1.34985855</v>
      </c>
      <c r="N117" s="43">
        <v>-1.3429848499999999</v>
      </c>
      <c r="O117" s="43">
        <v>-1.35406615</v>
      </c>
      <c r="P117" s="43">
        <v>-1.3891862500000001</v>
      </c>
      <c r="Q117" s="43">
        <v>-13.859102650000001</v>
      </c>
    </row>
    <row r="118" spans="1:17" x14ac:dyDescent="0.25">
      <c r="A118" s="30" t="s">
        <v>160</v>
      </c>
      <c r="B118" s="43">
        <v>-83.66226322</v>
      </c>
      <c r="C118" s="43">
        <v>-93.966780029999995</v>
      </c>
      <c r="D118" s="43">
        <v>-78.452465829999994</v>
      </c>
      <c r="E118" s="43">
        <v>-61.3092896</v>
      </c>
      <c r="F118" s="43">
        <v>-47.312257459999998</v>
      </c>
      <c r="G118" s="43">
        <v>-18.55082595</v>
      </c>
      <c r="H118" s="43">
        <v>-26.075142270000001</v>
      </c>
      <c r="I118" s="43">
        <v>-22.627709759999998</v>
      </c>
      <c r="J118" s="43">
        <v>-4.8918512700000001</v>
      </c>
      <c r="K118" s="43">
        <v>-4.7702483400000002</v>
      </c>
      <c r="L118" s="43">
        <v>-11.974316050000001</v>
      </c>
      <c r="M118" s="43">
        <v>-7.3918594400000002</v>
      </c>
      <c r="N118" s="43">
        <v>-8.5566199399999991</v>
      </c>
      <c r="O118" s="43">
        <v>-8.6723052700000007</v>
      </c>
      <c r="P118" s="43">
        <v>-5.2975225100000003</v>
      </c>
      <c r="Q118" s="43">
        <v>-53.640759860000003</v>
      </c>
    </row>
    <row r="119" spans="1:17" x14ac:dyDescent="0.25">
      <c r="A119" s="31" t="s">
        <v>161</v>
      </c>
      <c r="B119" s="43">
        <v>-54.417679460000002</v>
      </c>
      <c r="C119" s="43">
        <v>-77.472232919999996</v>
      </c>
      <c r="D119" s="43">
        <v>-25.92460165</v>
      </c>
      <c r="E119" s="43">
        <v>-53.918787999999999</v>
      </c>
      <c r="F119" s="43">
        <v>-87.989974680000003</v>
      </c>
      <c r="G119" s="43">
        <v>-44.117978180000001</v>
      </c>
      <c r="H119" s="43">
        <v>-30.369998649999999</v>
      </c>
      <c r="I119" s="43">
        <v>-48.719025250000001</v>
      </c>
      <c r="J119" s="43">
        <v>-110.54902355</v>
      </c>
      <c r="K119" s="43">
        <v>-43.386064150000003</v>
      </c>
      <c r="L119" s="43">
        <v>-7.7991050000000006E-2</v>
      </c>
      <c r="M119" s="43">
        <v>-0.68060061000000005</v>
      </c>
      <c r="N119" s="43">
        <v>-0.40854836999999999</v>
      </c>
      <c r="O119" s="43">
        <v>-5.1494419999999999E-2</v>
      </c>
      <c r="P119" s="43">
        <v>-0.41794575</v>
      </c>
      <c r="Q119" s="43">
        <v>-33.716953510000003</v>
      </c>
    </row>
    <row r="120" spans="1:17" x14ac:dyDescent="0.25">
      <c r="A120" s="31" t="s">
        <v>162</v>
      </c>
      <c r="B120" s="43">
        <v>-89.071302279999998</v>
      </c>
      <c r="C120" s="43">
        <v>-52.303934669999997</v>
      </c>
      <c r="D120" s="43">
        <v>-77.791207290000003</v>
      </c>
      <c r="E120" s="43">
        <v>-83.052703719999997</v>
      </c>
      <c r="F120" s="43">
        <v>-137.39161129999999</v>
      </c>
      <c r="G120" s="43">
        <v>-53.475459950000001</v>
      </c>
      <c r="H120" s="43">
        <v>-9.6950421299999991</v>
      </c>
      <c r="I120" s="43">
        <v>-5.7916239899999997</v>
      </c>
      <c r="J120" s="43">
        <v>-3.9828035399999999</v>
      </c>
      <c r="K120" s="43">
        <v>-70.207735369999995</v>
      </c>
      <c r="L120" s="43">
        <v>-59.359778380000002</v>
      </c>
      <c r="M120" s="43">
        <v>-49.100825610000001</v>
      </c>
      <c r="N120" s="43">
        <v>-44.851725889999997</v>
      </c>
      <c r="O120" s="43">
        <v>-40.379159710000003</v>
      </c>
      <c r="P120" s="43">
        <v>-35.610513769999997</v>
      </c>
      <c r="Q120" s="43">
        <v>-33.418815199999997</v>
      </c>
    </row>
    <row r="121" spans="1:17" x14ac:dyDescent="0.25">
      <c r="A121" s="31" t="s">
        <v>163</v>
      </c>
      <c r="B121" s="43" t="s">
        <v>174</v>
      </c>
      <c r="C121" s="43" t="s">
        <v>174</v>
      </c>
      <c r="D121" s="43" t="s">
        <v>174</v>
      </c>
      <c r="E121" s="43" t="s">
        <v>174</v>
      </c>
      <c r="F121" s="43" t="s">
        <v>174</v>
      </c>
      <c r="G121" s="43" t="s">
        <v>174</v>
      </c>
      <c r="H121" s="43" t="s">
        <v>174</v>
      </c>
      <c r="I121" s="43" t="s">
        <v>174</v>
      </c>
      <c r="J121" s="43" t="s">
        <v>174</v>
      </c>
      <c r="K121" s="43" t="s">
        <v>174</v>
      </c>
      <c r="L121" s="43">
        <v>6.3987999999999996</v>
      </c>
      <c r="M121" s="43">
        <v>-7.6499999999999996E-6</v>
      </c>
      <c r="N121" s="43">
        <v>0</v>
      </c>
      <c r="O121" s="43" t="s">
        <v>174</v>
      </c>
      <c r="P121" s="43" t="s">
        <v>174</v>
      </c>
      <c r="Q121" s="43" t="s">
        <v>174</v>
      </c>
    </row>
    <row r="122" spans="1:17" x14ac:dyDescent="0.25">
      <c r="A122" s="31" t="s">
        <v>164</v>
      </c>
      <c r="B122" s="43">
        <v>-9.8598898500000001</v>
      </c>
      <c r="C122" s="43">
        <v>-0.79039999999999999</v>
      </c>
      <c r="D122" s="43">
        <v>-16.357728999999999</v>
      </c>
      <c r="E122" s="43">
        <v>-1.67</v>
      </c>
      <c r="F122" s="43">
        <v>-3.7809290000000002E-2</v>
      </c>
      <c r="G122" s="43">
        <v>-73.089335599999998</v>
      </c>
      <c r="H122" s="43">
        <v>-1.30613048</v>
      </c>
      <c r="I122" s="43">
        <v>-10.024488140000001</v>
      </c>
      <c r="J122" s="43">
        <v>-0.15693541</v>
      </c>
      <c r="K122" s="43">
        <v>-1.0042250000000001E-2</v>
      </c>
      <c r="L122" s="43">
        <v>-1.483E-4</v>
      </c>
      <c r="M122" s="43">
        <v>-1.6802290000000001E-2</v>
      </c>
      <c r="N122" s="43">
        <v>-4.9342400000000003E-3</v>
      </c>
      <c r="O122" s="43">
        <v>-1.0210799999999999E-3</v>
      </c>
      <c r="P122" s="43">
        <v>-0.30062733000000003</v>
      </c>
      <c r="Q122" s="43">
        <v>-7.7025499999999998E-3</v>
      </c>
    </row>
    <row r="123" spans="1:17" x14ac:dyDescent="0.25">
      <c r="A123" s="33" t="s">
        <v>165</v>
      </c>
      <c r="B123" s="44">
        <v>-6263.9398310699999</v>
      </c>
      <c r="C123" s="44">
        <v>-6554.0414437299996</v>
      </c>
      <c r="D123" s="44">
        <v>-7244.9628276800004</v>
      </c>
      <c r="E123" s="44">
        <v>-7270.2457627900003</v>
      </c>
      <c r="F123" s="44">
        <v>-7443.6987613199999</v>
      </c>
      <c r="G123" s="44">
        <v>-7006.9859774899996</v>
      </c>
      <c r="H123" s="44">
        <v>-7356.82641934</v>
      </c>
      <c r="I123" s="44">
        <v>-7644.9015912599998</v>
      </c>
      <c r="J123" s="44">
        <v>-7583.3723965600002</v>
      </c>
      <c r="K123" s="44">
        <v>-8471.12011489</v>
      </c>
      <c r="L123" s="44">
        <v>-8332.4041997500008</v>
      </c>
      <c r="M123" s="44">
        <v>-10999.77115112</v>
      </c>
      <c r="N123" s="44">
        <v>-11086.078561709999</v>
      </c>
      <c r="O123" s="44">
        <v>-10991.108860140001</v>
      </c>
      <c r="P123" s="44">
        <v>-11161.76446873</v>
      </c>
      <c r="Q123" s="44">
        <v>-11708.35802342</v>
      </c>
    </row>
    <row r="124" spans="1:17" x14ac:dyDescent="0.25">
      <c r="A124" s="31" t="s">
        <v>113</v>
      </c>
      <c r="B124" s="43">
        <v>-603.37801573000002</v>
      </c>
      <c r="C124" s="43">
        <v>-587.80609930000003</v>
      </c>
      <c r="D124" s="43">
        <v>-634.75322401000005</v>
      </c>
      <c r="E124" s="43">
        <v>-596.20939585999997</v>
      </c>
      <c r="F124" s="43">
        <v>-637.11931719999995</v>
      </c>
      <c r="G124" s="43">
        <v>-659.19439250999994</v>
      </c>
      <c r="H124" s="43">
        <v>-765.32675996</v>
      </c>
      <c r="I124" s="43">
        <v>-732.19824703999996</v>
      </c>
      <c r="J124" s="43">
        <v>-780.34376150000003</v>
      </c>
      <c r="K124" s="43">
        <v>-601.40876887000002</v>
      </c>
      <c r="L124" s="43">
        <v>-682.27850048000005</v>
      </c>
      <c r="M124" s="43">
        <v>-672.67438091999998</v>
      </c>
      <c r="N124" s="43">
        <v>-708.94342169000004</v>
      </c>
      <c r="O124" s="43">
        <v>-709.12878704000002</v>
      </c>
      <c r="P124" s="43">
        <v>-677.36105541999996</v>
      </c>
      <c r="Q124" s="43">
        <v>-864.58935172999998</v>
      </c>
    </row>
    <row r="125" spans="1:17" x14ac:dyDescent="0.25">
      <c r="A125" s="31" t="s">
        <v>114</v>
      </c>
      <c r="B125" s="43">
        <v>-127.13502487</v>
      </c>
      <c r="C125" s="43">
        <v>-139.24334518000001</v>
      </c>
      <c r="D125" s="43">
        <v>-153.54669874000001</v>
      </c>
      <c r="E125" s="43">
        <v>-141.69810955</v>
      </c>
      <c r="F125" s="43">
        <v>-120.79443474</v>
      </c>
      <c r="G125" s="43">
        <v>-133.20346773</v>
      </c>
      <c r="H125" s="43">
        <v>-133.78754268</v>
      </c>
      <c r="I125" s="43">
        <v>-97.825651070000006</v>
      </c>
      <c r="J125" s="43">
        <v>-98.156442679999998</v>
      </c>
      <c r="K125" s="43">
        <v>-100.79693951</v>
      </c>
      <c r="L125" s="43">
        <v>-96.875624880000004</v>
      </c>
      <c r="M125" s="43">
        <v>-93.555204329999995</v>
      </c>
      <c r="N125" s="43">
        <v>-138.38477655</v>
      </c>
      <c r="O125" s="43">
        <v>-118.09125602</v>
      </c>
      <c r="P125" s="43">
        <v>-87.069168210000001</v>
      </c>
      <c r="Q125" s="43">
        <v>-122.93487795999999</v>
      </c>
    </row>
    <row r="126" spans="1:17" x14ac:dyDescent="0.25">
      <c r="A126" s="31" t="s">
        <v>166</v>
      </c>
      <c r="B126" s="43">
        <v>-143.90543212</v>
      </c>
      <c r="C126" s="43">
        <v>-202.01999219999999</v>
      </c>
      <c r="D126" s="43">
        <v>-224.25208689999999</v>
      </c>
      <c r="E126" s="43">
        <v>-140.90562851000001</v>
      </c>
      <c r="F126" s="43">
        <v>-108.96808124</v>
      </c>
      <c r="G126" s="43">
        <v>-106.09475494</v>
      </c>
      <c r="H126" s="43">
        <v>-150.46950047000001</v>
      </c>
      <c r="I126" s="43">
        <v>-116.06707061</v>
      </c>
      <c r="J126" s="43">
        <v>-84.829972209999994</v>
      </c>
      <c r="K126" s="43">
        <v>-85.408456299999997</v>
      </c>
      <c r="L126" s="43">
        <v>-56.861872419999997</v>
      </c>
      <c r="M126" s="43">
        <v>-82.22133968</v>
      </c>
      <c r="N126" s="43">
        <v>-100.93927719</v>
      </c>
      <c r="O126" s="43">
        <v>-71.929454410000005</v>
      </c>
      <c r="P126" s="43">
        <v>-67.149921879999994</v>
      </c>
      <c r="Q126" s="43">
        <v>-98.405642169999993</v>
      </c>
    </row>
    <row r="127" spans="1:17" x14ac:dyDescent="0.25">
      <c r="A127" s="31" t="s">
        <v>115</v>
      </c>
      <c r="B127" s="43" t="s">
        <v>174</v>
      </c>
      <c r="C127" s="43">
        <v>-1335.7376911199999</v>
      </c>
      <c r="D127" s="43">
        <v>-1499.1976152899999</v>
      </c>
      <c r="E127" s="43">
        <v>-1706.06769029</v>
      </c>
      <c r="F127" s="43">
        <v>-1403.0855494699999</v>
      </c>
      <c r="G127" s="43">
        <v>-1460.9680446899999</v>
      </c>
      <c r="H127" s="43">
        <v>-1643.77016357</v>
      </c>
      <c r="I127" s="43">
        <v>-1892.0754704599999</v>
      </c>
      <c r="J127" s="43">
        <v>-1915.9405588899999</v>
      </c>
      <c r="K127" s="43">
        <v>-1789.88038099</v>
      </c>
      <c r="L127" s="43">
        <v>-1742.8459926400001</v>
      </c>
      <c r="M127" s="43">
        <v>-2868.8319162500002</v>
      </c>
      <c r="N127" s="43">
        <v>-2257.9045140399999</v>
      </c>
      <c r="O127" s="43">
        <v>-1951.1218310500001</v>
      </c>
      <c r="P127" s="43">
        <v>-2082.07244102</v>
      </c>
      <c r="Q127" s="43">
        <v>-2012.0539351899999</v>
      </c>
    </row>
    <row r="128" spans="1:17" x14ac:dyDescent="0.25">
      <c r="A128" s="31" t="s">
        <v>139</v>
      </c>
      <c r="B128" s="43" t="s">
        <v>174</v>
      </c>
      <c r="C128" s="43" t="s">
        <v>174</v>
      </c>
      <c r="D128" s="43" t="s">
        <v>174</v>
      </c>
      <c r="E128" s="43" t="s">
        <v>174</v>
      </c>
      <c r="F128" s="43" t="s">
        <v>174</v>
      </c>
      <c r="G128" s="43" t="s">
        <v>174</v>
      </c>
      <c r="H128" s="43" t="s">
        <v>174</v>
      </c>
      <c r="I128" s="43" t="s">
        <v>174</v>
      </c>
      <c r="J128" s="43" t="s">
        <v>174</v>
      </c>
      <c r="K128" s="43">
        <v>-409.30867408</v>
      </c>
      <c r="L128" s="43">
        <v>-482.42787161000001</v>
      </c>
      <c r="M128" s="43">
        <v>-402.78650261000001</v>
      </c>
      <c r="N128" s="43">
        <v>-671.64616107999996</v>
      </c>
      <c r="O128" s="43">
        <v>-845.24671722999994</v>
      </c>
      <c r="P128" s="43">
        <v>-441.44220787</v>
      </c>
      <c r="Q128" s="43">
        <v>-771.35761577999995</v>
      </c>
    </row>
    <row r="129" spans="1:17" x14ac:dyDescent="0.25">
      <c r="A129" s="31" t="s">
        <v>116</v>
      </c>
      <c r="B129" s="43">
        <v>-12.74107951</v>
      </c>
      <c r="C129" s="43">
        <v>-31.401619749999998</v>
      </c>
      <c r="D129" s="43">
        <v>-38.895686179999998</v>
      </c>
      <c r="E129" s="43">
        <v>-45.75909772</v>
      </c>
      <c r="F129" s="43">
        <v>-49.829673319999998</v>
      </c>
      <c r="G129" s="43">
        <v>-46.733824409999997</v>
      </c>
      <c r="H129" s="43">
        <v>-39.108080610000002</v>
      </c>
      <c r="I129" s="43">
        <v>-43.938030869999999</v>
      </c>
      <c r="J129" s="43">
        <v>-27.30502165</v>
      </c>
      <c r="K129" s="43">
        <v>-24.013213839999999</v>
      </c>
      <c r="L129" s="43">
        <v>-19.581173239999998</v>
      </c>
      <c r="M129" s="43">
        <v>-21.423397779999998</v>
      </c>
      <c r="N129" s="43">
        <v>-26.22193021</v>
      </c>
      <c r="O129" s="43">
        <v>-26.477849840000001</v>
      </c>
      <c r="P129" s="43">
        <v>-26.469004999999999</v>
      </c>
      <c r="Q129" s="43">
        <v>-51.717237189999999</v>
      </c>
    </row>
    <row r="130" spans="1:17" x14ac:dyDescent="0.25">
      <c r="A130" s="31" t="s">
        <v>117</v>
      </c>
      <c r="B130" s="43">
        <v>-376.04451825000001</v>
      </c>
      <c r="C130" s="43">
        <v>-365.86547519999999</v>
      </c>
      <c r="D130" s="43">
        <v>-599.30340516000001</v>
      </c>
      <c r="E130" s="43">
        <v>-306.82242685</v>
      </c>
      <c r="F130" s="43">
        <v>-854.11064914999997</v>
      </c>
      <c r="G130" s="43">
        <v>-480.36128609999997</v>
      </c>
      <c r="H130" s="43">
        <v>-423.16613434999999</v>
      </c>
      <c r="I130" s="43">
        <v>-438.29815538999998</v>
      </c>
      <c r="J130" s="43">
        <v>-412.79667030000002</v>
      </c>
      <c r="K130" s="43">
        <v>-58.987677980000001</v>
      </c>
      <c r="L130" s="43">
        <v>-60.65846792</v>
      </c>
      <c r="M130" s="43">
        <v>-109.0284595</v>
      </c>
      <c r="N130" s="43">
        <v>-84.665329909999997</v>
      </c>
      <c r="O130" s="43">
        <v>-84.420284210000005</v>
      </c>
      <c r="P130" s="43">
        <v>-421.14792799999998</v>
      </c>
      <c r="Q130" s="43">
        <v>-62.111899999999999</v>
      </c>
    </row>
    <row r="131" spans="1:17" x14ac:dyDescent="0.25">
      <c r="A131" s="31" t="s">
        <v>118</v>
      </c>
      <c r="B131" s="43">
        <v>-34.783174989999999</v>
      </c>
      <c r="C131" s="43">
        <v>-30.957999999999998</v>
      </c>
      <c r="D131" s="43">
        <v>-29.570957360000001</v>
      </c>
      <c r="E131" s="43">
        <v>-30.49999979</v>
      </c>
      <c r="F131" s="43">
        <v>-109.68225763</v>
      </c>
      <c r="G131" s="43">
        <v>-19.709577119999999</v>
      </c>
      <c r="H131" s="43">
        <v>-22.666595489999999</v>
      </c>
      <c r="I131" s="43">
        <v>-20.841470739999998</v>
      </c>
      <c r="J131" s="43">
        <v>-63.564140960000003</v>
      </c>
      <c r="K131" s="43">
        <v>-88.712983660000006</v>
      </c>
      <c r="L131" s="43">
        <v>-44.684229170000002</v>
      </c>
      <c r="M131" s="43">
        <v>-444.10214760000002</v>
      </c>
      <c r="N131" s="43">
        <v>-63.496950640000001</v>
      </c>
      <c r="O131" s="43">
        <v>-72.281110380000001</v>
      </c>
      <c r="P131" s="43">
        <v>-91.949668450000004</v>
      </c>
      <c r="Q131" s="43">
        <v>-81.349668449999996</v>
      </c>
    </row>
    <row r="132" spans="1:17" x14ac:dyDescent="0.25">
      <c r="A132" s="31" t="s">
        <v>167</v>
      </c>
      <c r="B132" s="43">
        <v>-4965.9525856</v>
      </c>
      <c r="C132" s="43">
        <v>-3861.00922098</v>
      </c>
      <c r="D132" s="43">
        <v>-4065.4431540400001</v>
      </c>
      <c r="E132" s="43">
        <v>-4302.2834142199999</v>
      </c>
      <c r="F132" s="43">
        <v>-4160.1087985699996</v>
      </c>
      <c r="G132" s="43">
        <v>-4100.7206299899999</v>
      </c>
      <c r="H132" s="43">
        <v>-4178.5316422100004</v>
      </c>
      <c r="I132" s="43">
        <v>-4303.6574950800004</v>
      </c>
      <c r="J132" s="43">
        <v>-4200.4358283700003</v>
      </c>
      <c r="K132" s="43">
        <v>-4812.6030196600004</v>
      </c>
      <c r="L132" s="43">
        <v>-4646.1904673899999</v>
      </c>
      <c r="M132" s="43">
        <v>-5805.1478024500002</v>
      </c>
      <c r="N132" s="43">
        <v>-6501.3762004</v>
      </c>
      <c r="O132" s="43">
        <v>-6584.9115699599997</v>
      </c>
      <c r="P132" s="43">
        <v>-6722.6030728799997</v>
      </c>
      <c r="Q132" s="43">
        <v>-7065.57879495</v>
      </c>
    </row>
    <row r="133" spans="1:17" x14ac:dyDescent="0.25">
      <c r="A133" s="35" t="s">
        <v>120</v>
      </c>
      <c r="B133" s="46" t="s">
        <v>174</v>
      </c>
      <c r="C133" s="46" t="s">
        <v>174</v>
      </c>
      <c r="D133" s="46" t="s">
        <v>174</v>
      </c>
      <c r="E133" s="46" t="s">
        <v>174</v>
      </c>
      <c r="F133" s="46" t="s">
        <v>174</v>
      </c>
      <c r="G133" s="46" t="s">
        <v>174</v>
      </c>
      <c r="H133" s="46" t="s">
        <v>174</v>
      </c>
      <c r="I133" s="46" t="s">
        <v>174</v>
      </c>
      <c r="J133" s="46" t="s">
        <v>174</v>
      </c>
      <c r="K133" s="46">
        <v>-500</v>
      </c>
      <c r="L133" s="46">
        <v>-500</v>
      </c>
      <c r="M133" s="46">
        <v>-500</v>
      </c>
      <c r="N133" s="46">
        <v>-532.5</v>
      </c>
      <c r="O133" s="46">
        <v>-527.5</v>
      </c>
      <c r="P133" s="46">
        <v>-544.5</v>
      </c>
      <c r="Q133" s="46">
        <v>-578.25900000000001</v>
      </c>
    </row>
    <row r="134" spans="1:17" x14ac:dyDescent="0.25">
      <c r="A134" s="36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</row>
    <row r="135" spans="1:17" x14ac:dyDescent="0.25">
      <c r="A135" s="26" t="s">
        <v>168</v>
      </c>
      <c r="B135" s="48">
        <v>754.31055434999996</v>
      </c>
      <c r="C135" s="48">
        <v>282.96423874999999</v>
      </c>
      <c r="D135" s="48">
        <v>7023.5992907</v>
      </c>
      <c r="E135" s="48">
        <v>0</v>
      </c>
      <c r="F135" s="48">
        <v>290.23976998000001</v>
      </c>
      <c r="G135" s="48">
        <v>737.99919999999997</v>
      </c>
      <c r="H135" s="48">
        <v>1306.4670322699999</v>
      </c>
      <c r="I135" s="48">
        <v>212.95757284999999</v>
      </c>
      <c r="J135" s="48">
        <v>493.37423401000001</v>
      </c>
      <c r="K135" s="48">
        <v>478.47880844999997</v>
      </c>
      <c r="L135" s="48">
        <v>177.37384410000001</v>
      </c>
      <c r="M135" s="48">
        <v>90.236311950000001</v>
      </c>
      <c r="N135" s="48">
        <v>540.58027030000005</v>
      </c>
      <c r="O135" s="48">
        <v>125.22668656</v>
      </c>
      <c r="P135" s="48">
        <v>1535.1792801700001</v>
      </c>
      <c r="Q135" s="48">
        <v>1591.61088337</v>
      </c>
    </row>
    <row r="136" spans="1:17" x14ac:dyDescent="0.25">
      <c r="A136" s="25" t="s">
        <v>169</v>
      </c>
      <c r="B136" s="40">
        <v>-7037.73333</v>
      </c>
      <c r="C136" s="40">
        <v>-11140.912685400001</v>
      </c>
      <c r="D136" s="40">
        <v>0</v>
      </c>
      <c r="E136" s="40">
        <v>-427.49365905000002</v>
      </c>
      <c r="F136" s="40">
        <v>-1998</v>
      </c>
      <c r="G136" s="40" t="s">
        <v>174</v>
      </c>
      <c r="H136" s="40" t="s">
        <v>174</v>
      </c>
      <c r="I136" s="40" t="s">
        <v>174</v>
      </c>
      <c r="J136" s="40" t="s">
        <v>174</v>
      </c>
      <c r="K136" s="40" t="s">
        <v>174</v>
      </c>
      <c r="L136" s="40" t="s">
        <v>174</v>
      </c>
      <c r="M136" s="40" t="s">
        <v>174</v>
      </c>
      <c r="N136" s="40" t="s">
        <v>174</v>
      </c>
      <c r="O136" s="40">
        <v>-14672.40089639</v>
      </c>
      <c r="P136" s="40">
        <v>-12331.16775981</v>
      </c>
      <c r="Q136" s="40">
        <v>-3998.2912522800002</v>
      </c>
    </row>
    <row r="137" spans="1:17" x14ac:dyDescent="0.25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Q137" s="37"/>
    </row>
    <row r="139" spans="1:17" s="53" customFormat="1" x14ac:dyDescent="0.25">
      <c r="A139" s="52" t="s">
        <v>178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Q139" s="18"/>
    </row>
  </sheetData>
  <pageMargins left="0.70866141732283472" right="0.70866141732283472" top="0.78740157480314965" bottom="0.78740157480314965" header="0.31496062992125984" footer="0.31496062992125984"/>
  <pageSetup paperSize="8" fitToWidth="2" fitToHeight="0" orientation="landscape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2.8.1500.99164</Revision>
</Application>
</file>

<file path=customXml/itemProps1.xml><?xml version="1.0" encoding="utf-8"?>
<ds:datastoreItem xmlns:ds="http://schemas.openxmlformats.org/officeDocument/2006/customXml" ds:itemID="{E147EFE5-8007-4173-9E53-EAC98644862C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Hilfstabelle</vt:lpstr>
      <vt:lpstr>Compte de financement</vt:lpstr>
      <vt:lpstr>Hilfstabelle!Drucktitel</vt:lpstr>
      <vt:lpstr>SAPCrosstab1</vt:lpstr>
      <vt:lpstr>SAPSAPSprache</vt:lpstr>
      <vt:lpstr>SAPSprache</vt:lpstr>
      <vt:lpstr>Sprachtexte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Marti Patrick EFV</cp:lastModifiedBy>
  <cp:lastPrinted>2020-03-16T08:37:50Z</cp:lastPrinted>
  <dcterms:created xsi:type="dcterms:W3CDTF">2014-11-14T14:19:05Z</dcterms:created>
  <dcterms:modified xsi:type="dcterms:W3CDTF">2023-03-16T12:01:54Z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Finanzierungsrechnung (2007 - 2020)_d.xlsx</vt:lpwstr>
  </property>
  <property fmtid="{D5CDD505-2E9C-101B-9397-08002B2CF9AE}" pid="3" name="CustomUiType">
    <vt:lpwstr>2</vt:lpwstr>
  </property>
</Properties>
</file>