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406983501\"/>
    </mc:Choice>
  </mc:AlternateContent>
  <xr:revisionPtr revIDLastSave="0" documentId="13_ncr:1_{AEE48A05-47E4-4E45-9264-4296B468070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irettive del freno all'indebit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3" i="1" l="1"/>
  <c r="V29" i="1"/>
</calcChain>
</file>

<file path=xl/sharedStrings.xml><?xml version="1.0" encoding="utf-8"?>
<sst xmlns="http://schemas.openxmlformats.org/spreadsheetml/2006/main" count="308" uniqueCount="35">
  <si>
    <t>Mio. CHF</t>
  </si>
  <si>
    <t>–</t>
  </si>
  <si>
    <t>Direttive del freno all'indebitamento</t>
  </si>
  <si>
    <t>Consuntivo</t>
  </si>
  <si>
    <t>Entrate totali</t>
  </si>
  <si>
    <t>Entrate straordinarie</t>
  </si>
  <si>
    <t>Entrate ordinarie
[3=1-2]</t>
  </si>
  <si>
    <t>Fattore congiunturale</t>
  </si>
  <si>
    <t>Eccedenza richiesta / Deficit ammesso congiunturalmente
[6=3-5]</t>
  </si>
  <si>
    <t>Uscite straordinarie
(Art. 15 FHG)</t>
  </si>
  <si>
    <t>Riduzione del limite delle uscite
(art. 17 LFC, disavanzi del conto di compensazione)</t>
  </si>
  <si>
    <t>Riduzione del limite delle uscite
(art. 17b LFC, disavanzi del conto di ammortamento)</t>
  </si>
  <si>
    <t>Riduzione del limite delle uscite
(art. 17c LFC, risparmi a titolo precauzionale)</t>
  </si>
  <si>
    <t>Uscite totali secondo C/P</t>
  </si>
  <si>
    <r>
      <rPr>
        <b/>
        <sz val="8"/>
        <color theme="1"/>
        <rFont val="Frutiger LT Com 45 Light"/>
        <family val="2"/>
      </rPr>
      <t>Limite delle uscite</t>
    </r>
    <r>
      <rPr>
        <sz val="8"/>
        <color theme="1"/>
        <rFont val="Frutiger LT Com 45 Light"/>
        <family val="2"/>
      </rPr>
      <t xml:space="preserve">
(art. 13 LFC)
[5=3x4]</t>
    </r>
  </si>
  <si>
    <r>
      <rPr>
        <b/>
        <sz val="8"/>
        <color theme="1"/>
        <rFont val="Frutiger LT Com 45 Light"/>
        <family val="2"/>
      </rPr>
      <t>Uscite massime ammesse</t>
    </r>
    <r>
      <rPr>
        <sz val="8"/>
        <color theme="1"/>
        <rFont val="Frutiger LT Com 45 Light"/>
        <family val="2"/>
      </rPr>
      <t xml:space="preserve">
[11=5+7-8-9-10]</t>
    </r>
  </si>
  <si>
    <r>
      <rPr>
        <b/>
        <sz val="8"/>
        <color theme="1"/>
        <rFont val="Frutiger LT Com 45 Light"/>
        <family val="2"/>
      </rPr>
      <t>Differenza</t>
    </r>
    <r>
      <rPr>
        <sz val="8"/>
        <color theme="1"/>
        <rFont val="Frutiger LT Com 45 Light"/>
        <family val="2"/>
      </rPr>
      <t xml:space="preserve">
(art. 16 LFC)
[13=11-12]</t>
    </r>
  </si>
  <si>
    <t>Stato del conto di compensazione</t>
  </si>
  <si>
    <t>Stato del conto di compensazione al 31.12.
dell'anno precedente</t>
  </si>
  <si>
    <t>Riduzione del limite delle uscite
(art. 17 LFC, disavanzi del conto di compensazione)
[=8]</t>
  </si>
  <si>
    <t>Differenza
(art. 16 LFC)
[=13]</t>
  </si>
  <si>
    <t>Riduzione del conto di
compensazione</t>
  </si>
  <si>
    <r>
      <rPr>
        <b/>
        <sz val="8"/>
        <color theme="1"/>
        <rFont val="Frutiger LT Com 45 Light"/>
        <family val="2"/>
      </rPr>
      <t>Totale intermedio</t>
    </r>
    <r>
      <rPr>
        <sz val="8"/>
        <color theme="1"/>
        <rFont val="Frutiger LT Com 45 Light"/>
        <family val="2"/>
      </rPr>
      <t xml:space="preserve">
[17=14+15+16]</t>
    </r>
  </si>
  <si>
    <r>
      <rPr>
        <b/>
        <sz val="8"/>
        <color theme="1"/>
        <rFont val="Frutiger LT Com 45 Light"/>
        <family val="2"/>
      </rPr>
      <t>Stato del conto di compensazione al 31.12.</t>
    </r>
    <r>
      <rPr>
        <sz val="8"/>
        <color theme="1"/>
        <rFont val="Frutiger LT Com 45 Light"/>
        <family val="2"/>
      </rPr>
      <t xml:space="preserve">
 incl. riduzione [19=17+18]</t>
    </r>
  </si>
  <si>
    <t>Stato del conto di ammortamento</t>
  </si>
  <si>
    <t>Stato del conto di ammortamento al 31.12.
dell'anno precedente</t>
  </si>
  <si>
    <t>Uscite straordinarie
(art. 17a LFC)</t>
  </si>
  <si>
    <t>Entrate straordinarie
(art. 17a LFC)</t>
  </si>
  <si>
    <t>Riduzione del limite delle uscite
(art. 17b LFC, disavanzi del conto di ammortamento)
[=9]</t>
  </si>
  <si>
    <t>Riduzione del limite delle uscite
(art. 17c LFC, risparmi a titolo precauzionale)
[=10]</t>
  </si>
  <si>
    <r>
      <rPr>
        <b/>
        <sz val="8"/>
        <color theme="1"/>
        <rFont val="Frutiger LT Com 45 Light"/>
        <family val="2"/>
      </rPr>
      <t>Stato del conto di ammortamento al 31.12.</t>
    </r>
    <r>
      <rPr>
        <sz val="8"/>
        <color theme="1"/>
        <rFont val="Frutiger LT Com 45 Light"/>
        <family val="2"/>
      </rPr>
      <t xml:space="preserve">
[26=20-21+22+23+24+25]</t>
    </r>
  </si>
  <si>
    <t>Nota: nel 2022 il conto di ammortamento è stato ridotto di 3,8 miliardi (modifica LFC per la semplificazione e l’ottimizzazione della gestione delle finanze pubbliche; RU 2021 662).</t>
  </si>
  <si>
    <t>Nota alla riga 18: valori relativi al 2016 e al 2018 secondo consuntivo (senza modifiche a posteriori della presentazione dei conti). I valori relativi all’esercizio 2017 sono stati adeguati (correzione di errori).</t>
  </si>
  <si>
    <t>Riduzione del conto di ammortamento</t>
  </si>
  <si>
    <t>Nota: il conto di compensazione è stato azzerato nel 2006 (piano di abbattimento), ridotto di 1 miliardo nel 2010 (introduzione della norma complementare) e ridotto di 4,4 miliardi nel 2016 (cambiamenti nella presentazione dei conti). Nel 2018 e nel 2021 il saldo è stato ridotto rispettivamente di 1,9 miliardi e 5,5 miliardi (aumento a posteriori dell’accantonamento per l’imposta preventiva). Nel 2022 il conto di compensazione è stato ridotto di 1,4 miliardi (modifica LFC per la semplificazione e l’ottimizzazione della gestione delle finanze pubbliche; RU 2021 662).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</si>
</sst>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\ ##0;\-#\ ##0"/>
    <numFmt numFmtId="165" formatCode="0.000"/>
    <numFmt numFmtId="166" formatCode="###,000"/>
    <numFmt numFmtId="167" formatCode="#,##0.00_ ;\-#,##0.00\ "/>
    <numFmt numFmtId="168" formatCode="0.00_ ;\-0.00\ "/>
  </numFmts>
  <fonts count="15" x14ac:knownFonts="1">
    <font>
      <sz val="11"/>
      <color theme="1"/>
      <name val="Arial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indexed="8"/>
      <name val="Frutiger LT Com 75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4" fillId="0" borderId="0"/>
    <xf numFmtId="0" fontId="7" fillId="3" borderId="3" applyNumberFormat="0" applyFill="0" applyAlignment="0" applyProtection="0">
      <alignment horizontal="left" vertical="center" indent="1"/>
    </xf>
    <xf numFmtId="167" fontId="4" fillId="0" borderId="3" applyNumberFormat="0">
      <alignment horizontal="right" vertical="center"/>
    </xf>
    <xf numFmtId="166" fontId="5" fillId="15" borderId="3" applyNumberFormat="0">
      <alignment horizontal="right" vertical="center"/>
    </xf>
    <xf numFmtId="0" fontId="6" fillId="3" borderId="3" applyNumberFormat="0" applyFill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Protection="0">
      <alignment horizontal="right" vertical="center"/>
    </xf>
    <xf numFmtId="0" fontId="7" fillId="3" borderId="3" applyNumberFormat="0" applyFill="0" applyAlignment="0" applyProtection="0">
      <alignment horizontal="left" vertical="center" indent="1"/>
    </xf>
    <xf numFmtId="166" fontId="5" fillId="13" borderId="3" applyNumberFormat="0" applyFill="0" applyAlignment="0" applyProtection="0">
      <alignment horizontal="right" vertical="center"/>
    </xf>
    <xf numFmtId="166" fontId="7" fillId="0" borderId="3" applyNumberFormat="0" applyProtection="0">
      <alignment horizontal="right" vertical="center"/>
    </xf>
    <xf numFmtId="166" fontId="8" fillId="6" borderId="3" applyNumberFormat="0" applyAlignment="0" applyProtection="0">
      <alignment horizontal="right" vertical="center" indent="1"/>
    </xf>
    <xf numFmtId="166" fontId="9" fillId="5" borderId="3" applyNumberFormat="0" applyAlignment="0" applyProtection="0">
      <alignment horizontal="right" vertical="center" indent="1"/>
    </xf>
    <xf numFmtId="166" fontId="9" fillId="4" borderId="4" applyNumberFormat="0" applyAlignment="0" applyProtection="0">
      <alignment horizontal="right" vertical="center" indent="1"/>
    </xf>
    <xf numFmtId="166" fontId="10" fillId="7" borderId="3" applyNumberFormat="0" applyAlignment="0" applyProtection="0">
      <alignment horizontal="right" vertical="center" indent="1"/>
    </xf>
    <xf numFmtId="166" fontId="10" fillId="8" borderId="3" applyNumberFormat="0" applyAlignment="0" applyProtection="0">
      <alignment horizontal="right" vertical="center" indent="1"/>
    </xf>
    <xf numFmtId="166" fontId="10" fillId="9" borderId="3" applyNumberFormat="0" applyAlignment="0" applyProtection="0">
      <alignment horizontal="right" vertical="center" indent="1"/>
    </xf>
    <xf numFmtId="166" fontId="11" fillId="10" borderId="3" applyNumberFormat="0" applyAlignment="0" applyProtection="0">
      <alignment horizontal="right" vertical="center" indent="1"/>
    </xf>
    <xf numFmtId="166" fontId="11" fillId="11" borderId="3" applyNumberFormat="0" applyAlignment="0" applyProtection="0">
      <alignment horizontal="right" vertical="center" indent="1"/>
    </xf>
    <xf numFmtId="166" fontId="11" fillId="12" borderId="3" applyNumberFormat="0" applyAlignment="0" applyProtection="0">
      <alignment horizontal="right" vertical="center" indent="1"/>
    </xf>
    <xf numFmtId="0" fontId="4" fillId="0" borderId="2" applyNumberFormat="0" applyFill="0" applyBorder="0" applyAlignment="0" applyProtection="0"/>
    <xf numFmtId="166" fontId="7" fillId="0" borderId="3" applyNumberFormat="0" applyAlignment="0" applyProtection="0">
      <alignment horizontal="left" vertical="center" indent="1"/>
    </xf>
    <xf numFmtId="0" fontId="7" fillId="15" borderId="5" applyNumberFormat="0" applyAlignment="0" applyProtection="0">
      <alignment horizontal="left" vertical="center" indent="1"/>
    </xf>
    <xf numFmtId="166" fontId="7" fillId="0" borderId="3" applyNumberFormat="0" applyProtection="0">
      <alignment horizontal="right" vertical="top" wrapText="1"/>
    </xf>
    <xf numFmtId="0" fontId="7" fillId="0" borderId="3" applyNumberFormat="0" applyAlignment="0" applyProtection="0">
      <alignment horizontal="left" vertical="center" indent="1"/>
    </xf>
    <xf numFmtId="0" fontId="7" fillId="0" borderId="3" applyNumberFormat="0" applyAlignment="0" applyProtection="0">
      <alignment horizontal="left" vertical="center" indent="1"/>
    </xf>
    <xf numFmtId="0" fontId="7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14" borderId="3" applyNumberFormat="0" applyAlignment="0" applyProtection="0"/>
    <xf numFmtId="0" fontId="7" fillId="14" borderId="3" applyAlignment="0" applyProtection="0"/>
    <xf numFmtId="0" fontId="6" fillId="14" borderId="3" applyNumberFormat="0" applyAlignment="0" applyProtection="0">
      <alignment horizontal="left" vertical="center" indent="1"/>
    </xf>
    <xf numFmtId="0" fontId="6" fillId="14" borderId="3" applyNumberFormat="0" applyAlignment="0" applyProtection="0">
      <alignment horizontal="left" vertical="center" indent="1"/>
    </xf>
    <xf numFmtId="0" fontId="6" fillId="14" borderId="3" applyNumberFormat="0" applyAlignment="0" applyProtection="0">
      <alignment horizontal="left" vertical="center" indent="1"/>
    </xf>
    <xf numFmtId="166" fontId="6" fillId="14" borderId="3" applyNumberFormat="0" applyProtection="0">
      <alignment horizontal="right" vertical="center"/>
    </xf>
    <xf numFmtId="0" fontId="6" fillId="14" borderId="3" applyNumberFormat="0" applyProtection="0">
      <alignment horizontal="right" vertical="center"/>
    </xf>
    <xf numFmtId="166" fontId="5" fillId="14" borderId="3" applyNumberFormat="0" applyProtection="0">
      <alignment horizontal="right" vertical="center"/>
    </xf>
    <xf numFmtId="0" fontId="7" fillId="15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166" fontId="12" fillId="16" borderId="6" applyNumberFormat="0" applyAlignment="0" applyProtection="0">
      <alignment horizontal="left" vertical="center" indent="1"/>
    </xf>
    <xf numFmtId="166" fontId="13" fillId="16" borderId="0" applyNumberFormat="0" applyAlignment="0" applyProtection="0">
      <alignment horizontal="left" vertical="center" indent="1"/>
    </xf>
    <xf numFmtId="0" fontId="14" fillId="0" borderId="7" applyNumberFormat="0" applyFont="0" applyFill="0" applyAlignment="0" applyProtection="0"/>
    <xf numFmtId="166" fontId="12" fillId="0" borderId="8" applyNumberFormat="0" applyFill="0" applyBorder="0" applyAlignment="0" applyProtection="0">
      <alignment horizontal="right" vertical="center"/>
    </xf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Fill="1" applyBorder="1"/>
    <xf numFmtId="164" fontId="1" fillId="0" borderId="0" xfId="0" applyNumberFormat="1" applyFont="1" applyAlignment="1">
      <alignment vertical="top"/>
    </xf>
    <xf numFmtId="164" fontId="1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1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wrapText="1"/>
    </xf>
    <xf numFmtId="164" fontId="1" fillId="0" borderId="0" xfId="0" applyNumberFormat="1" applyFont="1" applyFill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8" fontId="0" fillId="0" borderId="0" xfId="0" applyNumberFormat="1"/>
    <xf numFmtId="0" fontId="1" fillId="0" borderId="1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</cellXfs>
  <cellStyles count="50">
    <cellStyle name="Komma 2" xfId="49" xr:uid="{00000000-0005-0000-0000-000000000000}"/>
    <cellStyle name="SAPBorder" xfId="20" xr:uid="{00000000-0005-0000-0000-000001000000}"/>
    <cellStyle name="SAPDataCell" xfId="3" xr:uid="{00000000-0005-0000-0000-000002000000}"/>
    <cellStyle name="SAPDataRemoved" xfId="46" xr:uid="{00000000-0005-0000-0000-000003000000}"/>
    <cellStyle name="SAPDataTotalCell" xfId="4" xr:uid="{00000000-0005-0000-0000-000004000000}"/>
    <cellStyle name="SAPDimensionCell" xfId="2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29" xr:uid="{00000000-0005-0000-0000-000008000000}"/>
    <cellStyle name="SAPEmphasizedEditableDataCell" xfId="31" xr:uid="{00000000-0005-0000-0000-000009000000}"/>
    <cellStyle name="SAPEmphasizedEditableDataTotalCell" xfId="32" xr:uid="{00000000-0005-0000-0000-00000A000000}"/>
    <cellStyle name="SAPEmphasizedLockedDataCell" xfId="35" xr:uid="{00000000-0005-0000-0000-00000B000000}"/>
    <cellStyle name="SAPEmphasizedLockedDataTotalCell" xfId="36" xr:uid="{00000000-0005-0000-0000-00000C000000}"/>
    <cellStyle name="SAPEmphasizedReadonlyDataCell" xfId="33" xr:uid="{00000000-0005-0000-0000-00000D000000}"/>
    <cellStyle name="SAPEmphasizedReadonlyDataTotalCell" xfId="34" xr:uid="{00000000-0005-0000-0000-00000E000000}"/>
    <cellStyle name="SAPEmphasizedTotal" xfId="30" xr:uid="{00000000-0005-0000-0000-00000F000000}"/>
    <cellStyle name="SAPError" xfId="47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GroupingFillCell" xfId="45" xr:uid="{00000000-0005-0000-0000-00001A000000}"/>
    <cellStyle name="SAPHierarchyCell" xfId="38" xr:uid="{00000000-0005-0000-0000-00001B000000}"/>
    <cellStyle name="SAPHierarchyCell0" xfId="24" xr:uid="{00000000-0005-0000-0000-00001C000000}"/>
    <cellStyle name="SAPHierarchyCell1" xfId="25" xr:uid="{00000000-0005-0000-0000-00001D000000}"/>
    <cellStyle name="SAPHierarchyCell2" xfId="26" xr:uid="{00000000-0005-0000-0000-00001E000000}"/>
    <cellStyle name="SAPHierarchyCell3" xfId="27" xr:uid="{00000000-0005-0000-0000-00001F000000}"/>
    <cellStyle name="SAPHierarchyCell4" xfId="28" xr:uid="{00000000-0005-0000-0000-000020000000}"/>
    <cellStyle name="SAPHierarchyCell5" xfId="39" xr:uid="{00000000-0005-0000-0000-000021000000}"/>
    <cellStyle name="SAPHierarchyCell6" xfId="40" xr:uid="{00000000-0005-0000-0000-000022000000}"/>
    <cellStyle name="SAPHierarchyCell7" xfId="41" xr:uid="{00000000-0005-0000-0000-000023000000}"/>
    <cellStyle name="SAPHierarchyCell8" xfId="43" xr:uid="{00000000-0005-0000-0000-000024000000}"/>
    <cellStyle name="SAPHierarchyCell9" xfId="44" xr:uid="{00000000-0005-0000-0000-000025000000}"/>
    <cellStyle name="SAPHierarchyOddCell" xfId="42" xr:uid="{00000000-0005-0000-0000-000026000000}"/>
    <cellStyle name="SAPLockedDataCell" xfId="7" xr:uid="{00000000-0005-0000-0000-000027000000}"/>
    <cellStyle name="SAPLockedDataTotalCell" xfId="10" xr:uid="{00000000-0005-0000-0000-000028000000}"/>
    <cellStyle name="SAPMemberCell" xfId="21" xr:uid="{00000000-0005-0000-0000-000029000000}"/>
    <cellStyle name="SAPMemberCellX" xfId="23" xr:uid="{00000000-0005-0000-0000-00002A000000}"/>
    <cellStyle name="SAPMemberTotalCell" xfId="22" xr:uid="{00000000-0005-0000-0000-00002B000000}"/>
    <cellStyle name="SAPMemberTotalCellX" xfId="37" xr:uid="{00000000-0005-0000-0000-00002C000000}"/>
    <cellStyle name="SAPMessageText" xfId="48" xr:uid="{00000000-0005-0000-0000-00002D000000}"/>
    <cellStyle name="SAPReadonlyDataCell" xfId="6" xr:uid="{00000000-0005-0000-0000-00002E000000}"/>
    <cellStyle name="SAPReadonlyDataTotalCell" xfId="9" xr:uid="{00000000-0005-0000-0000-00002F000000}"/>
    <cellStyle name="Standard" xfId="0" builtinId="0"/>
    <cellStyle name="Standard 2" xfId="1" xr:uid="{00000000-0005-0000-0000-00003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showWhiteSpace="0" zoomScaleNormal="100" workbookViewId="0">
      <pane xSplit="2" topLeftCell="C1" activePane="topRight" state="frozen"/>
      <selection activeCell="A2" sqref="A2"/>
      <selection pane="topRight" sqref="A1:B1"/>
    </sheetView>
  </sheetViews>
  <sheetFormatPr baseColWidth="10" defaultRowHeight="11.25" customHeight="1" x14ac:dyDescent="0.2"/>
  <cols>
    <col min="1" max="1" width="3.25" customWidth="1"/>
    <col min="2" max="2" width="36.5" customWidth="1"/>
    <col min="3" max="23" width="8.25" customWidth="1"/>
  </cols>
  <sheetData>
    <row r="1" spans="1:29" ht="15.75" customHeight="1" x14ac:dyDescent="0.2">
      <c r="A1" s="49" t="s">
        <v>2</v>
      </c>
      <c r="B1" s="49"/>
      <c r="C1" s="49"/>
      <c r="D1" s="49"/>
    </row>
    <row r="2" spans="1:29" ht="11.25" customHeight="1" x14ac:dyDescent="0.25">
      <c r="C2" s="11" t="s">
        <v>3</v>
      </c>
      <c r="D2" s="11" t="s">
        <v>3</v>
      </c>
      <c r="E2" s="11" t="s">
        <v>3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3</v>
      </c>
      <c r="K2" s="11" t="s">
        <v>3</v>
      </c>
      <c r="L2" s="11" t="s">
        <v>3</v>
      </c>
      <c r="M2" s="11" t="s">
        <v>3</v>
      </c>
      <c r="N2" s="11" t="s">
        <v>3</v>
      </c>
      <c r="O2" s="11" t="s">
        <v>3</v>
      </c>
      <c r="P2" s="11" t="s">
        <v>3</v>
      </c>
      <c r="Q2" s="11" t="s">
        <v>3</v>
      </c>
      <c r="R2" s="11" t="s">
        <v>3</v>
      </c>
      <c r="S2" s="11" t="s">
        <v>3</v>
      </c>
      <c r="T2" s="11" t="s">
        <v>3</v>
      </c>
      <c r="U2" s="11" t="s">
        <v>3</v>
      </c>
      <c r="V2" s="11" t="s">
        <v>3</v>
      </c>
      <c r="W2" s="12" t="s">
        <v>3</v>
      </c>
    </row>
    <row r="3" spans="1:29" ht="11.25" customHeight="1" x14ac:dyDescent="0.25">
      <c r="A3" s="2" t="s">
        <v>0</v>
      </c>
      <c r="B3" s="2"/>
      <c r="C3" s="38">
        <v>2003</v>
      </c>
      <c r="D3" s="38">
        <v>2004</v>
      </c>
      <c r="E3" s="38">
        <v>2005</v>
      </c>
      <c r="F3" s="38">
        <v>2006</v>
      </c>
      <c r="G3" s="38">
        <v>2007</v>
      </c>
      <c r="H3" s="38">
        <v>2008</v>
      </c>
      <c r="I3" s="38">
        <v>2009</v>
      </c>
      <c r="J3" s="38">
        <v>2010</v>
      </c>
      <c r="K3" s="38">
        <v>2011</v>
      </c>
      <c r="L3" s="38">
        <v>2012</v>
      </c>
      <c r="M3" s="38">
        <v>2013</v>
      </c>
      <c r="N3" s="38">
        <v>2014</v>
      </c>
      <c r="O3" s="38">
        <v>2015</v>
      </c>
      <c r="P3" s="38">
        <v>2016</v>
      </c>
      <c r="Q3" s="38">
        <v>2017</v>
      </c>
      <c r="R3" s="38">
        <v>2018</v>
      </c>
      <c r="S3" s="38">
        <v>2019</v>
      </c>
      <c r="T3" s="38">
        <v>2020</v>
      </c>
      <c r="U3" s="38">
        <v>2021</v>
      </c>
      <c r="V3" s="38">
        <v>2022</v>
      </c>
      <c r="W3" s="39">
        <v>2023</v>
      </c>
    </row>
    <row r="4" spans="1:29" ht="11.25" customHeight="1" x14ac:dyDescent="0.25">
      <c r="A4" s="3">
        <v>1</v>
      </c>
      <c r="B4" s="4" t="s">
        <v>4</v>
      </c>
      <c r="C4" s="5">
        <v>47161.315784059996</v>
      </c>
      <c r="D4" s="5">
        <v>48628.643997870007</v>
      </c>
      <c r="E4" s="5">
        <v>59669.809384089996</v>
      </c>
      <c r="F4" s="5">
        <v>58114.888466560005</v>
      </c>
      <c r="G4" s="5">
        <v>58846.429751260002</v>
      </c>
      <c r="H4" s="5">
        <v>64177.285468260001</v>
      </c>
      <c r="I4" s="5">
        <v>67972.855131709992</v>
      </c>
      <c r="J4" s="5">
        <v>62833.149771199998</v>
      </c>
      <c r="K4" s="5">
        <v>64535.296319510002</v>
      </c>
      <c r="L4" s="5">
        <v>63735.234125139999</v>
      </c>
      <c r="M4" s="5">
        <v>66338.113720490001</v>
      </c>
      <c r="N4" s="5">
        <v>64089.007168979995</v>
      </c>
      <c r="O4" s="5">
        <v>68073.8190818</v>
      </c>
      <c r="P4" s="5">
        <v>67491.492169440011</v>
      </c>
      <c r="Q4" s="5">
        <v>71034.515341309991</v>
      </c>
      <c r="R4" s="5">
        <v>73602.611881070014</v>
      </c>
      <c r="S4" s="5">
        <v>75014.445782869996</v>
      </c>
      <c r="T4" s="5">
        <v>72042.470176989998</v>
      </c>
      <c r="U4" s="5">
        <v>76079.907406880011</v>
      </c>
      <c r="V4" s="5">
        <v>76868.440863119991</v>
      </c>
      <c r="W4" s="46">
        <v>79606.690116350001</v>
      </c>
      <c r="X4" s="41"/>
      <c r="Y4" s="41"/>
      <c r="Z4" s="41"/>
      <c r="AA4" s="41"/>
      <c r="AB4" s="41"/>
      <c r="AC4" s="41"/>
    </row>
    <row r="5" spans="1:29" ht="11.25" customHeight="1" x14ac:dyDescent="0.25">
      <c r="A5" s="3">
        <v>2</v>
      </c>
      <c r="B5" s="4" t="s">
        <v>5</v>
      </c>
      <c r="C5" s="6" t="s">
        <v>1</v>
      </c>
      <c r="D5" s="6" t="s">
        <v>1</v>
      </c>
      <c r="E5" s="5">
        <v>8387.8139346499993</v>
      </c>
      <c r="F5" s="5">
        <v>3203.4614156999996</v>
      </c>
      <c r="G5" s="5">
        <v>754.31055435000007</v>
      </c>
      <c r="H5" s="5">
        <v>282.96423874999999</v>
      </c>
      <c r="I5" s="5">
        <v>7023.5992907</v>
      </c>
      <c r="J5" s="6" t="s">
        <v>1</v>
      </c>
      <c r="K5" s="5">
        <v>290.23976998000001</v>
      </c>
      <c r="L5" s="5">
        <v>737.99919999999997</v>
      </c>
      <c r="M5" s="5">
        <v>1306.4670322699999</v>
      </c>
      <c r="N5" s="5">
        <v>212.95757284999999</v>
      </c>
      <c r="O5" s="5">
        <v>493.37423401000001</v>
      </c>
      <c r="P5" s="5">
        <v>478.47880844999997</v>
      </c>
      <c r="Q5" s="5">
        <v>177.37384409999999</v>
      </c>
      <c r="R5" s="5">
        <v>90.236311950000001</v>
      </c>
      <c r="S5" s="5">
        <v>540.58027029999994</v>
      </c>
      <c r="T5" s="5">
        <v>125.22668656</v>
      </c>
      <c r="U5" s="5">
        <v>1535.1792801700001</v>
      </c>
      <c r="V5" s="5">
        <v>1591.6108833699996</v>
      </c>
      <c r="W5" s="46">
        <v>310.33001127</v>
      </c>
      <c r="X5" s="41"/>
      <c r="Y5" s="41"/>
      <c r="Z5" s="41"/>
      <c r="AA5" s="41"/>
      <c r="AB5" s="41"/>
      <c r="AC5" s="41"/>
    </row>
    <row r="6" spans="1:29" s="22" customFormat="1" ht="25.5" x14ac:dyDescent="0.2">
      <c r="A6" s="3">
        <v>3</v>
      </c>
      <c r="B6" s="7" t="s">
        <v>6</v>
      </c>
      <c r="C6" s="20">
        <v>47161.315784059996</v>
      </c>
      <c r="D6" s="20">
        <v>48628.643997870007</v>
      </c>
      <c r="E6" s="20">
        <v>51281.995449440001</v>
      </c>
      <c r="F6" s="20">
        <v>54911.427050860002</v>
      </c>
      <c r="G6" s="20">
        <v>58092.119196910004</v>
      </c>
      <c r="H6" s="20">
        <v>63894.321229510002</v>
      </c>
      <c r="I6" s="20">
        <v>60949.255841009995</v>
      </c>
      <c r="J6" s="20">
        <v>62833.149771199998</v>
      </c>
      <c r="K6" s="20">
        <v>64245.056549529989</v>
      </c>
      <c r="L6" s="20">
        <v>62997.234925140001</v>
      </c>
      <c r="M6" s="20">
        <v>65031.646688220004</v>
      </c>
      <c r="N6" s="20">
        <v>63876.049596130004</v>
      </c>
      <c r="O6" s="20">
        <v>67580.44484779</v>
      </c>
      <c r="P6" s="20">
        <v>67013.013360990008</v>
      </c>
      <c r="Q6" s="20">
        <v>70857.141497210003</v>
      </c>
      <c r="R6" s="20">
        <v>73512.375569119991</v>
      </c>
      <c r="S6" s="20">
        <v>74473.865512570002</v>
      </c>
      <c r="T6" s="20">
        <v>71917.243490429988</v>
      </c>
      <c r="U6" s="20">
        <v>74544.728126710004</v>
      </c>
      <c r="V6" s="20">
        <v>75276.829979749993</v>
      </c>
      <c r="W6" s="21">
        <v>79296.360105080006</v>
      </c>
      <c r="X6" s="41"/>
      <c r="Y6" s="41"/>
      <c r="Z6" s="41"/>
      <c r="AA6" s="41"/>
      <c r="AB6" s="41"/>
      <c r="AC6" s="41"/>
    </row>
    <row r="7" spans="1:29" ht="11.25" customHeight="1" x14ac:dyDescent="0.25">
      <c r="A7" s="3">
        <v>4</v>
      </c>
      <c r="B7" s="4" t="s">
        <v>7</v>
      </c>
      <c r="C7" s="8">
        <v>1.018</v>
      </c>
      <c r="D7" s="8">
        <v>1.0089999999999999</v>
      </c>
      <c r="E7" s="8">
        <v>0.998</v>
      </c>
      <c r="F7" s="8">
        <v>0.98599999999999999</v>
      </c>
      <c r="G7" s="8">
        <v>0.97399999999999987</v>
      </c>
      <c r="H7" s="8">
        <v>0.98299999999999998</v>
      </c>
      <c r="I7" s="8">
        <v>1.018</v>
      </c>
      <c r="J7" s="8">
        <v>1.0129999999999999</v>
      </c>
      <c r="K7" s="8">
        <v>1.0069999999999999</v>
      </c>
      <c r="L7" s="8">
        <v>1.012</v>
      </c>
      <c r="M7" s="8">
        <v>1.008</v>
      </c>
      <c r="N7" s="8">
        <v>1.006</v>
      </c>
      <c r="O7" s="8">
        <v>1.0109999999999999</v>
      </c>
      <c r="P7" s="8">
        <v>1.0109999999999999</v>
      </c>
      <c r="Q7" s="8">
        <v>1.0089999999999999</v>
      </c>
      <c r="R7" s="8">
        <v>0.995</v>
      </c>
      <c r="S7" s="8">
        <v>1.0009999999999999</v>
      </c>
      <c r="T7" s="8">
        <v>1.04</v>
      </c>
      <c r="U7" s="8">
        <v>1.0229999999999999</v>
      </c>
      <c r="V7" s="8">
        <v>1.004</v>
      </c>
      <c r="W7" s="47">
        <v>1.0029999999999999</v>
      </c>
      <c r="X7" s="41"/>
      <c r="Y7" s="41"/>
      <c r="Z7" s="41"/>
      <c r="AA7" s="41"/>
      <c r="AB7" s="41"/>
      <c r="AC7" s="41"/>
    </row>
    <row r="8" spans="1:29" s="22" customFormat="1" ht="38.25" x14ac:dyDescent="0.2">
      <c r="A8" s="9">
        <v>5</v>
      </c>
      <c r="B8" s="7" t="s">
        <v>14</v>
      </c>
      <c r="C8" s="23">
        <v>48010.219468173076</v>
      </c>
      <c r="D8" s="23">
        <v>49066.301793850827</v>
      </c>
      <c r="E8" s="23">
        <v>51179.431458541127</v>
      </c>
      <c r="F8" s="23">
        <v>54142.667072147968</v>
      </c>
      <c r="G8" s="23">
        <v>56581.724097790335</v>
      </c>
      <c r="H8" s="23">
        <v>62808.117768608332</v>
      </c>
      <c r="I8" s="23">
        <v>62046.342446148185</v>
      </c>
      <c r="J8" s="23">
        <v>63649.980718225583</v>
      </c>
      <c r="K8" s="23">
        <v>64694.771945376691</v>
      </c>
      <c r="L8" s="23">
        <v>63753.201744241676</v>
      </c>
      <c r="M8" s="23">
        <v>65551.899861725775</v>
      </c>
      <c r="N8" s="23">
        <v>64259.305893706769</v>
      </c>
      <c r="O8" s="23">
        <v>68323.829741115696</v>
      </c>
      <c r="P8" s="23">
        <v>67750.156507960884</v>
      </c>
      <c r="Q8" s="23">
        <v>71494.855770684895</v>
      </c>
      <c r="R8" s="23">
        <v>73144.813691274394</v>
      </c>
      <c r="S8" s="23">
        <v>74548.339378082572</v>
      </c>
      <c r="T8" s="23">
        <v>74793.933230047187</v>
      </c>
      <c r="U8" s="23">
        <v>76259.256873624327</v>
      </c>
      <c r="V8" s="23">
        <v>75577.937299668993</v>
      </c>
      <c r="W8" s="24">
        <v>79534.249185395194</v>
      </c>
      <c r="X8" s="41"/>
      <c r="Y8" s="41"/>
      <c r="Z8" s="41"/>
      <c r="AA8" s="41"/>
      <c r="AB8" s="41"/>
      <c r="AC8" s="41"/>
    </row>
    <row r="9" spans="1:29" s="22" customFormat="1" ht="25.5" x14ac:dyDescent="0.2">
      <c r="A9" s="3">
        <v>6</v>
      </c>
      <c r="B9" s="7" t="s">
        <v>8</v>
      </c>
      <c r="C9" s="20">
        <v>-848.90368411308157</v>
      </c>
      <c r="D9" s="20">
        <v>-437.65779598082418</v>
      </c>
      <c r="E9" s="20">
        <v>102.56399089887738</v>
      </c>
      <c r="F9" s="20">
        <v>768.75997871203344</v>
      </c>
      <c r="G9" s="20">
        <v>1510.395099119665</v>
      </c>
      <c r="H9" s="20">
        <v>1086.2034609016682</v>
      </c>
      <c r="I9" s="20">
        <v>-1097.0866051381827</v>
      </c>
      <c r="J9" s="20">
        <v>-816.83094702558594</v>
      </c>
      <c r="K9" s="20">
        <v>-449.71539584670217</v>
      </c>
      <c r="L9" s="20">
        <v>-755.96681910167445</v>
      </c>
      <c r="M9" s="20">
        <v>-520.25317350576631</v>
      </c>
      <c r="N9" s="20">
        <v>-383.25629757677206</v>
      </c>
      <c r="O9" s="20">
        <v>-743.38489332568827</v>
      </c>
      <c r="P9" s="20">
        <v>-737.14314697087684</v>
      </c>
      <c r="Q9" s="20">
        <v>-637.71427347488702</v>
      </c>
      <c r="R9" s="20">
        <v>367.56187784560024</v>
      </c>
      <c r="S9" s="20">
        <v>-74.473865512572232</v>
      </c>
      <c r="T9" s="20">
        <v>-2876.6897396172026</v>
      </c>
      <c r="U9" s="20">
        <v>-1714.5287469143234</v>
      </c>
      <c r="V9" s="20">
        <v>-301.10731991900133</v>
      </c>
      <c r="W9" s="21">
        <v>-237.88908031523201</v>
      </c>
      <c r="X9" s="41"/>
      <c r="Y9" s="41"/>
      <c r="Z9" s="41"/>
      <c r="AA9" s="41"/>
      <c r="AB9" s="41"/>
      <c r="AC9" s="41"/>
    </row>
    <row r="10" spans="1:29" s="22" customFormat="1" ht="25.5" x14ac:dyDescent="0.2">
      <c r="A10" s="3">
        <v>7</v>
      </c>
      <c r="B10" s="7" t="s">
        <v>9</v>
      </c>
      <c r="C10" s="25" t="s">
        <v>1</v>
      </c>
      <c r="D10" s="20">
        <v>1120.68586809</v>
      </c>
      <c r="E10" s="25" t="s">
        <v>1</v>
      </c>
      <c r="F10" s="25" t="s">
        <v>1</v>
      </c>
      <c r="G10" s="20">
        <v>7037.73333</v>
      </c>
      <c r="H10" s="20">
        <v>11140.912685400001</v>
      </c>
      <c r="I10" s="25" t="s">
        <v>1</v>
      </c>
      <c r="J10" s="20">
        <v>427.49365905000002</v>
      </c>
      <c r="K10" s="20">
        <v>1998</v>
      </c>
      <c r="L10" s="25" t="s">
        <v>1</v>
      </c>
      <c r="M10" s="25" t="s">
        <v>1</v>
      </c>
      <c r="N10" s="25" t="s">
        <v>1</v>
      </c>
      <c r="O10" s="25" t="s">
        <v>1</v>
      </c>
      <c r="P10" s="25" t="s">
        <v>1</v>
      </c>
      <c r="Q10" s="25" t="s">
        <v>1</v>
      </c>
      <c r="R10" s="25" t="s">
        <v>1</v>
      </c>
      <c r="S10" s="25" t="s">
        <v>1</v>
      </c>
      <c r="T10" s="25">
        <v>14672.40089639</v>
      </c>
      <c r="U10" s="25">
        <v>12331.16775981</v>
      </c>
      <c r="V10" s="25">
        <v>-3998.2912522800007</v>
      </c>
      <c r="W10" s="26">
        <v>-1069.973759</v>
      </c>
      <c r="X10" s="41"/>
      <c r="Y10" s="41"/>
      <c r="Z10" s="41"/>
      <c r="AA10" s="41"/>
      <c r="AB10" s="41"/>
      <c r="AC10" s="41"/>
    </row>
    <row r="11" spans="1:29" s="22" customFormat="1" ht="25.5" x14ac:dyDescent="0.2">
      <c r="A11" s="3">
        <v>8</v>
      </c>
      <c r="B11" s="7" t="s">
        <v>10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1</v>
      </c>
      <c r="H11" s="25" t="s">
        <v>1</v>
      </c>
      <c r="I11" s="25" t="s">
        <v>1</v>
      </c>
      <c r="J11" s="25" t="s">
        <v>1</v>
      </c>
      <c r="K11" s="25" t="s">
        <v>1</v>
      </c>
      <c r="L11" s="25" t="s">
        <v>1</v>
      </c>
      <c r="M11" s="25" t="s">
        <v>1</v>
      </c>
      <c r="N11" s="25" t="s">
        <v>1</v>
      </c>
      <c r="O11" s="25" t="s">
        <v>1</v>
      </c>
      <c r="P11" s="25" t="s">
        <v>1</v>
      </c>
      <c r="Q11" s="25" t="s">
        <v>1</v>
      </c>
      <c r="R11" s="25" t="s">
        <v>1</v>
      </c>
      <c r="S11" s="25" t="s">
        <v>1</v>
      </c>
      <c r="T11" s="25" t="s">
        <v>1</v>
      </c>
      <c r="U11" s="25" t="s">
        <v>1</v>
      </c>
      <c r="V11" s="25" t="s">
        <v>1</v>
      </c>
      <c r="W11" s="26" t="s">
        <v>1</v>
      </c>
      <c r="X11" s="41"/>
      <c r="Y11" s="41"/>
      <c r="Z11" s="41"/>
      <c r="AA11" s="41"/>
      <c r="AB11" s="41"/>
      <c r="AC11" s="41"/>
    </row>
    <row r="12" spans="1:29" s="22" customFormat="1" ht="25.5" x14ac:dyDescent="0.2">
      <c r="A12" s="3">
        <v>9</v>
      </c>
      <c r="B12" s="7" t="s">
        <v>11</v>
      </c>
      <c r="C12" s="25" t="s">
        <v>1</v>
      </c>
      <c r="D12" s="25" t="s">
        <v>1</v>
      </c>
      <c r="E12" s="25" t="s">
        <v>1</v>
      </c>
      <c r="F12" s="25" t="s">
        <v>1</v>
      </c>
      <c r="G12" s="25" t="s">
        <v>1</v>
      </c>
      <c r="H12" s="25" t="s">
        <v>1</v>
      </c>
      <c r="I12" s="25" t="s">
        <v>1</v>
      </c>
      <c r="J12" s="25" t="s">
        <v>1</v>
      </c>
      <c r="K12" s="25" t="s">
        <v>1</v>
      </c>
      <c r="L12" s="25" t="s">
        <v>1</v>
      </c>
      <c r="M12" s="20">
        <v>66.024046400000003</v>
      </c>
      <c r="N12" s="25" t="s">
        <v>1</v>
      </c>
      <c r="O12" s="25" t="s">
        <v>1</v>
      </c>
      <c r="P12" s="25" t="s">
        <v>1</v>
      </c>
      <c r="Q12" s="25" t="s">
        <v>1</v>
      </c>
      <c r="R12" s="25" t="s">
        <v>1</v>
      </c>
      <c r="S12" s="25" t="s">
        <v>1</v>
      </c>
      <c r="T12" s="25" t="s">
        <v>1</v>
      </c>
      <c r="U12" s="25" t="s">
        <v>1</v>
      </c>
      <c r="V12" s="25" t="s">
        <v>1</v>
      </c>
      <c r="W12" s="26" t="s">
        <v>1</v>
      </c>
      <c r="X12" s="41"/>
      <c r="Y12" s="41"/>
      <c r="Z12" s="41"/>
      <c r="AA12" s="41"/>
      <c r="AB12" s="41"/>
      <c r="AC12" s="41"/>
    </row>
    <row r="13" spans="1:29" s="22" customFormat="1" ht="25.5" x14ac:dyDescent="0.2">
      <c r="A13" s="3">
        <v>10</v>
      </c>
      <c r="B13" s="7" t="s">
        <v>12</v>
      </c>
      <c r="C13" s="25" t="s">
        <v>1</v>
      </c>
      <c r="D13" s="25" t="s">
        <v>1</v>
      </c>
      <c r="E13" s="25" t="s">
        <v>1</v>
      </c>
      <c r="F13" s="25" t="s">
        <v>1</v>
      </c>
      <c r="G13" s="25" t="s">
        <v>1</v>
      </c>
      <c r="H13" s="25" t="s">
        <v>1</v>
      </c>
      <c r="I13" s="25" t="s">
        <v>1</v>
      </c>
      <c r="J13" s="20">
        <v>415.53038027999997</v>
      </c>
      <c r="K13" s="20">
        <v>165.52592430000001</v>
      </c>
      <c r="L13" s="20">
        <v>434.68478520000002</v>
      </c>
      <c r="M13" s="25" t="s">
        <v>1</v>
      </c>
      <c r="N13" s="25" t="s">
        <v>1</v>
      </c>
      <c r="O13" s="25" t="s">
        <v>1</v>
      </c>
      <c r="P13" s="25" t="s">
        <v>1</v>
      </c>
      <c r="Q13" s="25" t="s">
        <v>1</v>
      </c>
      <c r="R13" s="25" t="s">
        <v>1</v>
      </c>
      <c r="S13" s="25">
        <v>927.76120379999998</v>
      </c>
      <c r="T13" s="25">
        <v>419.22897419999998</v>
      </c>
      <c r="U13" s="25">
        <v>309.16607381433101</v>
      </c>
      <c r="V13" s="25" t="s">
        <v>1</v>
      </c>
      <c r="W13" s="26" t="s">
        <v>1</v>
      </c>
      <c r="X13" s="41"/>
      <c r="Y13" s="41"/>
      <c r="Z13" s="41"/>
      <c r="AA13" s="41"/>
      <c r="AB13" s="41"/>
      <c r="AC13" s="41"/>
    </row>
    <row r="14" spans="1:29" s="22" customFormat="1" ht="25.5" x14ac:dyDescent="0.2">
      <c r="A14" s="9">
        <v>11</v>
      </c>
      <c r="B14" s="7" t="s">
        <v>15</v>
      </c>
      <c r="C14" s="23">
        <v>49961.907642873091</v>
      </c>
      <c r="D14" s="23">
        <v>53186.987661940839</v>
      </c>
      <c r="E14" s="23">
        <v>53179.431458541105</v>
      </c>
      <c r="F14" s="23">
        <v>55142.667072147968</v>
      </c>
      <c r="G14" s="23">
        <v>63619.45742779033</v>
      </c>
      <c r="H14" s="23">
        <v>73949.030454008331</v>
      </c>
      <c r="I14" s="23">
        <v>62046.342446148185</v>
      </c>
      <c r="J14" s="23">
        <v>63661.943996995586</v>
      </c>
      <c r="K14" s="23">
        <v>66527.246021076688</v>
      </c>
      <c r="L14" s="23">
        <v>63318.516959041677</v>
      </c>
      <c r="M14" s="23">
        <v>65485.875815325773</v>
      </c>
      <c r="N14" s="23">
        <v>64259.305893706769</v>
      </c>
      <c r="O14" s="23">
        <v>68323.829741115696</v>
      </c>
      <c r="P14" s="23">
        <v>67750.156507960884</v>
      </c>
      <c r="Q14" s="23">
        <v>71494.855770684895</v>
      </c>
      <c r="R14" s="23">
        <v>73144.813691274394</v>
      </c>
      <c r="S14" s="23">
        <v>73620.578174282578</v>
      </c>
      <c r="T14" s="23">
        <v>89047.105152237185</v>
      </c>
      <c r="U14" s="23">
        <v>88281.258559620008</v>
      </c>
      <c r="V14" s="23">
        <v>79576.228551948996</v>
      </c>
      <c r="W14" s="24">
        <v>80604.222944399997</v>
      </c>
      <c r="X14" s="41"/>
      <c r="Y14" s="41"/>
      <c r="Z14" s="41"/>
      <c r="AA14" s="41"/>
      <c r="AB14" s="41"/>
      <c r="AC14" s="41"/>
    </row>
    <row r="15" spans="1:29" ht="11.25" customHeight="1" x14ac:dyDescent="0.25">
      <c r="A15" s="3">
        <v>12</v>
      </c>
      <c r="B15" s="7" t="s">
        <v>13</v>
      </c>
      <c r="C15" s="20">
        <v>49961.907642869999</v>
      </c>
      <c r="D15" s="20">
        <v>51405.191841989996</v>
      </c>
      <c r="E15" s="20">
        <v>51403.157453719999</v>
      </c>
      <c r="F15" s="20">
        <v>52377.130031420005</v>
      </c>
      <c r="G15" s="20">
        <v>61003.015456799993</v>
      </c>
      <c r="H15" s="20">
        <v>67738.582487680003</v>
      </c>
      <c r="I15" s="20">
        <v>58227.865544879998</v>
      </c>
      <c r="J15" s="20">
        <v>59693.114507179998</v>
      </c>
      <c r="K15" s="20">
        <v>64330.677633199986</v>
      </c>
      <c r="L15" s="20">
        <v>61735.617093970002</v>
      </c>
      <c r="M15" s="20">
        <v>63699.976006769997</v>
      </c>
      <c r="N15" s="20">
        <v>63999.998159449991</v>
      </c>
      <c r="O15" s="20">
        <v>65243.143959070003</v>
      </c>
      <c r="P15" s="5">
        <v>66261.453697379999</v>
      </c>
      <c r="Q15" s="5">
        <v>68236.356435459995</v>
      </c>
      <c r="R15" s="5">
        <v>70574.106890740004</v>
      </c>
      <c r="S15" s="20">
        <v>71414.106002889996</v>
      </c>
      <c r="T15" s="20">
        <v>87816.948122029993</v>
      </c>
      <c r="U15" s="20">
        <v>88281.258559619993</v>
      </c>
      <c r="V15" s="20">
        <v>-81150.137748410008</v>
      </c>
      <c r="W15" s="21">
        <v>-81037.910491710005</v>
      </c>
      <c r="X15" s="41"/>
      <c r="Y15" s="41"/>
      <c r="Z15" s="41"/>
      <c r="AA15" s="41"/>
      <c r="AB15" s="41"/>
      <c r="AC15" s="41"/>
    </row>
    <row r="16" spans="1:29" s="22" customFormat="1" ht="38.25" x14ac:dyDescent="0.2">
      <c r="A16" s="15">
        <v>13</v>
      </c>
      <c r="B16" s="30" t="s">
        <v>16</v>
      </c>
      <c r="C16" s="27" t="s">
        <v>1</v>
      </c>
      <c r="D16" s="27">
        <v>1781.7958199508396</v>
      </c>
      <c r="E16" s="27">
        <v>1776.2740048211067</v>
      </c>
      <c r="F16" s="27">
        <v>2765.5370407279675</v>
      </c>
      <c r="G16" s="27">
        <v>2616.4419709903377</v>
      </c>
      <c r="H16" s="27">
        <v>6210.4479663283273</v>
      </c>
      <c r="I16" s="27">
        <v>3818.4769012681863</v>
      </c>
      <c r="J16" s="27">
        <v>3968.8294898155873</v>
      </c>
      <c r="K16" s="27">
        <v>2196.5683878767013</v>
      </c>
      <c r="L16" s="27">
        <v>1582.8998650716749</v>
      </c>
      <c r="M16" s="27">
        <v>1785.899808555776</v>
      </c>
      <c r="N16" s="27">
        <v>259.30773425677762</v>
      </c>
      <c r="O16" s="27">
        <v>3080.6857820456935</v>
      </c>
      <c r="P16" s="27">
        <v>1488.7028105808859</v>
      </c>
      <c r="Q16" s="27">
        <v>3258.4993352249003</v>
      </c>
      <c r="R16" s="27">
        <v>2570.7068005343899</v>
      </c>
      <c r="S16" s="27">
        <v>2206.4721713925828</v>
      </c>
      <c r="T16" s="27">
        <v>1230.1570302071982</v>
      </c>
      <c r="U16" s="27" t="s">
        <v>1</v>
      </c>
      <c r="V16" s="27">
        <v>-1573.90919646102</v>
      </c>
      <c r="W16" s="29">
        <v>-433.68754731000399</v>
      </c>
      <c r="X16" s="41"/>
      <c r="Y16" s="41"/>
      <c r="Z16" s="41"/>
      <c r="AA16" s="41"/>
      <c r="AB16" s="41"/>
      <c r="AC16" s="41"/>
    </row>
    <row r="17" spans="1:29" ht="11.25" customHeight="1" x14ac:dyDescent="0.2">
      <c r="P17" s="1"/>
      <c r="X17" s="41"/>
      <c r="Y17" s="41"/>
      <c r="Z17" s="41"/>
      <c r="AA17" s="41"/>
      <c r="AB17" s="41"/>
      <c r="AC17" s="41"/>
    </row>
    <row r="18" spans="1:29" s="1" customFormat="1" ht="11.25" customHeight="1" x14ac:dyDescent="0.2">
      <c r="A18" s="50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X18" s="41"/>
      <c r="Y18" s="41"/>
      <c r="Z18" s="41"/>
      <c r="AA18" s="41"/>
      <c r="AB18" s="41"/>
      <c r="AC18" s="41"/>
    </row>
    <row r="19" spans="1:29" s="1" customFormat="1" ht="11.25" customHeight="1" x14ac:dyDescent="0.2">
      <c r="A19" s="31"/>
      <c r="X19" s="41"/>
      <c r="Y19" s="41"/>
      <c r="Z19" s="41"/>
      <c r="AA19" s="41"/>
      <c r="AB19" s="41"/>
      <c r="AC19" s="41"/>
    </row>
    <row r="20" spans="1:29" ht="11.25" customHeight="1" x14ac:dyDescent="0.2">
      <c r="P20" s="1"/>
      <c r="X20" s="41"/>
      <c r="Y20" s="41"/>
      <c r="Z20" s="41"/>
      <c r="AA20" s="41"/>
      <c r="AB20" s="41"/>
      <c r="AC20" s="41"/>
    </row>
    <row r="21" spans="1:29" ht="15.75" customHeight="1" x14ac:dyDescent="0.2">
      <c r="A21" s="49" t="s">
        <v>17</v>
      </c>
      <c r="B21" s="49"/>
      <c r="C21" s="49"/>
      <c r="D21" s="49"/>
      <c r="P21" s="1"/>
      <c r="X21" s="41"/>
      <c r="Y21" s="41"/>
      <c r="Z21" s="41"/>
      <c r="AA21" s="41"/>
      <c r="AB21" s="41"/>
      <c r="AC21" s="41"/>
    </row>
    <row r="22" spans="1:29" s="10" customFormat="1" ht="11.25" customHeight="1" x14ac:dyDescent="0.25">
      <c r="C22" s="11" t="s">
        <v>3</v>
      </c>
      <c r="D22" s="11" t="s">
        <v>3</v>
      </c>
      <c r="E22" s="11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3</v>
      </c>
      <c r="M22" s="11" t="s">
        <v>3</v>
      </c>
      <c r="N22" s="11" t="s">
        <v>3</v>
      </c>
      <c r="O22" s="11" t="s">
        <v>3</v>
      </c>
      <c r="P22" s="11" t="s">
        <v>3</v>
      </c>
      <c r="Q22" s="11" t="s">
        <v>3</v>
      </c>
      <c r="R22" s="11" t="s">
        <v>3</v>
      </c>
      <c r="S22" s="11" t="s">
        <v>3</v>
      </c>
      <c r="T22" s="11" t="s">
        <v>3</v>
      </c>
      <c r="U22" s="11" t="s">
        <v>3</v>
      </c>
      <c r="V22" s="11" t="s">
        <v>3</v>
      </c>
      <c r="W22" s="12" t="s">
        <v>3</v>
      </c>
      <c r="X22" s="41"/>
      <c r="Y22" s="41"/>
      <c r="Z22" s="41"/>
      <c r="AA22" s="41"/>
      <c r="AB22" s="41"/>
      <c r="AC22" s="41"/>
    </row>
    <row r="23" spans="1:29" s="10" customFormat="1" ht="11.25" customHeight="1" x14ac:dyDescent="0.25">
      <c r="A23" s="2" t="s">
        <v>0</v>
      </c>
      <c r="B23" s="2"/>
      <c r="C23" s="13">
        <v>2003</v>
      </c>
      <c r="D23" s="13">
        <v>2004</v>
      </c>
      <c r="E23" s="13">
        <v>2005</v>
      </c>
      <c r="F23" s="13">
        <v>2006</v>
      </c>
      <c r="G23" s="13">
        <v>2007</v>
      </c>
      <c r="H23" s="13">
        <v>2008</v>
      </c>
      <c r="I23" s="13">
        <v>2009</v>
      </c>
      <c r="J23" s="13">
        <v>2010</v>
      </c>
      <c r="K23" s="13">
        <v>2011</v>
      </c>
      <c r="L23" s="13">
        <v>2012</v>
      </c>
      <c r="M23" s="13">
        <v>2013</v>
      </c>
      <c r="N23" s="13">
        <v>2014</v>
      </c>
      <c r="O23" s="13">
        <v>2015</v>
      </c>
      <c r="P23" s="42">
        <v>2016</v>
      </c>
      <c r="Q23" s="13">
        <v>2017</v>
      </c>
      <c r="R23" s="13">
        <v>2018</v>
      </c>
      <c r="S23" s="13">
        <v>2019</v>
      </c>
      <c r="T23" s="13">
        <v>2020</v>
      </c>
      <c r="U23" s="13">
        <v>2021</v>
      </c>
      <c r="V23" s="13">
        <v>2022</v>
      </c>
      <c r="W23" s="39">
        <v>2023</v>
      </c>
      <c r="X23" s="41"/>
      <c r="Y23" s="41"/>
      <c r="Z23" s="41"/>
      <c r="AA23" s="41"/>
      <c r="AB23" s="41"/>
      <c r="AC23" s="41"/>
    </row>
    <row r="24" spans="1:29" s="4" customFormat="1" ht="25.5" x14ac:dyDescent="0.2">
      <c r="A24" s="3">
        <v>14</v>
      </c>
      <c r="B24" s="14" t="s">
        <v>18</v>
      </c>
      <c r="C24" s="25" t="s">
        <v>1</v>
      </c>
      <c r="D24" s="25" t="s">
        <v>1</v>
      </c>
      <c r="E24" s="20">
        <v>1781.79582</v>
      </c>
      <c r="F24" s="20">
        <v>3558.069825</v>
      </c>
      <c r="G24" s="25">
        <v>0</v>
      </c>
      <c r="H24" s="20">
        <v>2616.4419709899998</v>
      </c>
      <c r="I24" s="20">
        <v>8826.8899373200002</v>
      </c>
      <c r="J24" s="20">
        <v>12645.36683859</v>
      </c>
      <c r="K24" s="20">
        <v>15614.19632841</v>
      </c>
      <c r="L24" s="20">
        <v>17810.764716289999</v>
      </c>
      <c r="M24" s="20">
        <v>19393.664581360001</v>
      </c>
      <c r="N24" s="20">
        <v>21179.564389919997</v>
      </c>
      <c r="O24" s="20">
        <v>21438.872124180001</v>
      </c>
      <c r="P24" s="33">
        <v>24519.557906229998</v>
      </c>
      <c r="Q24" s="20">
        <v>21633.963546810002</v>
      </c>
      <c r="R24" s="20">
        <v>24892.462343669999</v>
      </c>
      <c r="S24" s="20">
        <v>25563.169144200001</v>
      </c>
      <c r="T24" s="20">
        <v>27769.641315589997</v>
      </c>
      <c r="U24" s="20">
        <v>28999.798345800002</v>
      </c>
      <c r="V24" s="20">
        <v>23499.798345800002</v>
      </c>
      <c r="W24" s="21">
        <v>20476.889149340001</v>
      </c>
      <c r="X24" s="41"/>
      <c r="Y24" s="41"/>
      <c r="Z24" s="41"/>
      <c r="AA24" s="41"/>
      <c r="AB24" s="41"/>
      <c r="AC24" s="41"/>
    </row>
    <row r="25" spans="1:29" s="4" customFormat="1" ht="38.25" x14ac:dyDescent="0.2">
      <c r="A25" s="3">
        <v>15</v>
      </c>
      <c r="B25" s="14" t="s">
        <v>19</v>
      </c>
      <c r="C25" s="25" t="s">
        <v>1</v>
      </c>
      <c r="D25" s="25" t="s">
        <v>1</v>
      </c>
      <c r="E25" s="25" t="s">
        <v>1</v>
      </c>
      <c r="F25" s="25" t="s">
        <v>1</v>
      </c>
      <c r="G25" s="25" t="s">
        <v>1</v>
      </c>
      <c r="H25" s="25" t="s">
        <v>1</v>
      </c>
      <c r="I25" s="25" t="s">
        <v>1</v>
      </c>
      <c r="J25" s="25" t="s">
        <v>1</v>
      </c>
      <c r="K25" s="25" t="s">
        <v>1</v>
      </c>
      <c r="L25" s="25" t="s">
        <v>1</v>
      </c>
      <c r="M25" s="25" t="s">
        <v>1</v>
      </c>
      <c r="N25" s="25" t="s">
        <v>1</v>
      </c>
      <c r="O25" s="25" t="s">
        <v>1</v>
      </c>
      <c r="P25" s="25" t="s">
        <v>1</v>
      </c>
      <c r="Q25" s="25" t="s">
        <v>1</v>
      </c>
      <c r="R25" s="25" t="s">
        <v>1</v>
      </c>
      <c r="S25" s="25" t="s">
        <v>1</v>
      </c>
      <c r="T25" s="25" t="s">
        <v>1</v>
      </c>
      <c r="U25" s="25" t="s">
        <v>1</v>
      </c>
      <c r="V25" s="25" t="s">
        <v>1</v>
      </c>
      <c r="W25" s="26" t="s">
        <v>1</v>
      </c>
      <c r="X25" s="41"/>
      <c r="Y25" s="41"/>
      <c r="Z25" s="41"/>
      <c r="AA25" s="41"/>
      <c r="AB25" s="41"/>
      <c r="AC25" s="41"/>
    </row>
    <row r="26" spans="1:29" s="4" customFormat="1" ht="38.25" x14ac:dyDescent="0.2">
      <c r="A26" s="3">
        <v>16</v>
      </c>
      <c r="B26" s="14" t="s">
        <v>20</v>
      </c>
      <c r="C26" s="25" t="s">
        <v>1</v>
      </c>
      <c r="D26" s="20">
        <v>1781.7958199508396</v>
      </c>
      <c r="E26" s="20">
        <v>1776.2740048211067</v>
      </c>
      <c r="F26" s="20">
        <v>2765.5370407279675</v>
      </c>
      <c r="G26" s="20">
        <v>2616.441970990345</v>
      </c>
      <c r="H26" s="20">
        <v>6210.4479663283273</v>
      </c>
      <c r="I26" s="20">
        <v>3818.4769012681863</v>
      </c>
      <c r="J26" s="20">
        <v>3968.8294898155946</v>
      </c>
      <c r="K26" s="20">
        <v>2196.5683878767013</v>
      </c>
      <c r="L26" s="20">
        <v>1582.8998650716821</v>
      </c>
      <c r="M26" s="20">
        <v>1785.8998085557614</v>
      </c>
      <c r="N26" s="20">
        <v>259.3077342567849</v>
      </c>
      <c r="O26" s="20">
        <v>3080.6857820456789</v>
      </c>
      <c r="P26" s="33">
        <v>1488.7028105808859</v>
      </c>
      <c r="Q26" s="33">
        <v>3258.4993352248857</v>
      </c>
      <c r="R26" s="33">
        <v>2570.7068005343899</v>
      </c>
      <c r="S26" s="33">
        <v>2206.4721713925683</v>
      </c>
      <c r="T26" s="33">
        <v>1230.1570302071982</v>
      </c>
      <c r="U26" s="25" t="s">
        <v>1</v>
      </c>
      <c r="V26" s="25">
        <v>-1573.90919646102</v>
      </c>
      <c r="W26" s="21">
        <v>-433.68754731000399</v>
      </c>
      <c r="X26" s="41"/>
      <c r="Y26" s="41"/>
      <c r="Z26" s="41"/>
      <c r="AA26" s="41"/>
      <c r="AB26" s="41"/>
      <c r="AC26" s="41"/>
    </row>
    <row r="27" spans="1:29" s="4" customFormat="1" ht="25.5" x14ac:dyDescent="0.2">
      <c r="A27" s="9">
        <v>17</v>
      </c>
      <c r="B27" s="14" t="s">
        <v>22</v>
      </c>
      <c r="C27" s="40" t="s">
        <v>1</v>
      </c>
      <c r="D27" s="23">
        <v>1781.7958199508396</v>
      </c>
      <c r="E27" s="23">
        <v>3558.0698248211065</v>
      </c>
      <c r="F27" s="23">
        <v>6323.6068657279666</v>
      </c>
      <c r="G27" s="23">
        <v>2616.441970990345</v>
      </c>
      <c r="H27" s="23">
        <v>8826.8899373183267</v>
      </c>
      <c r="I27" s="23">
        <v>12645.366838588187</v>
      </c>
      <c r="J27" s="23">
        <v>16614.196328405596</v>
      </c>
      <c r="K27" s="23">
        <v>17810.7647162867</v>
      </c>
      <c r="L27" s="23">
        <v>19393.664581361681</v>
      </c>
      <c r="M27" s="23">
        <v>21179.564389915762</v>
      </c>
      <c r="N27" s="23">
        <v>21438.872124176782</v>
      </c>
      <c r="O27" s="23">
        <v>24519.55790622568</v>
      </c>
      <c r="P27" s="43">
        <v>26008.260716810877</v>
      </c>
      <c r="Q27" s="35">
        <v>24892.462882034888</v>
      </c>
      <c r="R27" s="35">
        <v>27463.169144204388</v>
      </c>
      <c r="S27" s="35">
        <v>27769.641315592569</v>
      </c>
      <c r="T27" s="35">
        <v>28999.798345797197</v>
      </c>
      <c r="U27" s="35">
        <v>28999.798345800002</v>
      </c>
      <c r="V27" s="35">
        <v>21925.889149338982</v>
      </c>
      <c r="W27" s="24">
        <v>20043.20160203</v>
      </c>
      <c r="X27" s="41"/>
      <c r="Y27" s="41"/>
      <c r="Z27" s="41"/>
      <c r="AA27" s="41"/>
      <c r="AB27" s="41"/>
      <c r="AC27" s="41"/>
    </row>
    <row r="28" spans="1:29" s="4" customFormat="1" ht="25.5" x14ac:dyDescent="0.2">
      <c r="A28" s="37">
        <v>18</v>
      </c>
      <c r="B28" s="14" t="s">
        <v>21</v>
      </c>
      <c r="C28" s="36" t="s">
        <v>1</v>
      </c>
      <c r="D28" s="36" t="s">
        <v>1</v>
      </c>
      <c r="E28" s="36" t="s">
        <v>1</v>
      </c>
      <c r="F28" s="33">
        <v>-6323.6068657279702</v>
      </c>
      <c r="G28" s="36" t="s">
        <v>1</v>
      </c>
      <c r="H28" s="36" t="s">
        <v>1</v>
      </c>
      <c r="I28" s="36" t="s">
        <v>1</v>
      </c>
      <c r="J28" s="33">
        <v>-1000</v>
      </c>
      <c r="K28" s="36" t="s">
        <v>1</v>
      </c>
      <c r="L28" s="36" t="s">
        <v>1</v>
      </c>
      <c r="M28" s="36" t="s">
        <v>1</v>
      </c>
      <c r="N28" s="36" t="s">
        <v>1</v>
      </c>
      <c r="O28" s="36" t="s">
        <v>1</v>
      </c>
      <c r="P28" s="36">
        <v>-4374.2971699999998</v>
      </c>
      <c r="Q28" s="36" t="s">
        <v>1</v>
      </c>
      <c r="R28" s="36">
        <v>-1900</v>
      </c>
      <c r="S28" s="36" t="s">
        <v>1</v>
      </c>
      <c r="T28" s="36" t="s">
        <v>1</v>
      </c>
      <c r="U28" s="36">
        <v>-5500</v>
      </c>
      <c r="V28" s="36">
        <v>-1449</v>
      </c>
      <c r="W28" s="26" t="s">
        <v>1</v>
      </c>
      <c r="X28" s="41"/>
      <c r="Y28" s="41"/>
      <c r="Z28" s="41"/>
      <c r="AA28" s="41"/>
      <c r="AB28" s="41"/>
      <c r="AC28" s="41"/>
    </row>
    <row r="29" spans="1:29" s="4" customFormat="1" ht="25.5" x14ac:dyDescent="0.2">
      <c r="A29" s="15">
        <v>19</v>
      </c>
      <c r="B29" s="30" t="s">
        <v>23</v>
      </c>
      <c r="C29" s="27" t="s">
        <v>1</v>
      </c>
      <c r="D29" s="28">
        <v>1781.7958199508396</v>
      </c>
      <c r="E29" s="28">
        <v>3558.0698248211065</v>
      </c>
      <c r="F29" s="27" t="s">
        <v>1</v>
      </c>
      <c r="G29" s="28">
        <v>2616.441970990345</v>
      </c>
      <c r="H29" s="28">
        <v>8826.8899373183267</v>
      </c>
      <c r="I29" s="28">
        <v>12645.366838588187</v>
      </c>
      <c r="J29" s="28">
        <v>15614.196328405596</v>
      </c>
      <c r="K29" s="28">
        <v>17810.7647162867</v>
      </c>
      <c r="L29" s="28">
        <v>19393.664581361681</v>
      </c>
      <c r="M29" s="28">
        <v>21179.564389915762</v>
      </c>
      <c r="N29" s="28">
        <v>21438.872124176782</v>
      </c>
      <c r="O29" s="28">
        <v>24519.55790622568</v>
      </c>
      <c r="P29" s="34">
        <v>21633.963546810002</v>
      </c>
      <c r="Q29" s="28">
        <v>24892.462882034888</v>
      </c>
      <c r="R29" s="34">
        <v>25563.169144204388</v>
      </c>
      <c r="S29" s="34">
        <v>27769.641315592569</v>
      </c>
      <c r="T29" s="34">
        <v>28999.798345797197</v>
      </c>
      <c r="U29" s="34">
        <v>23499.798345800002</v>
      </c>
      <c r="V29" s="34">
        <f>V24+V26+V28</f>
        <v>20476.889149338982</v>
      </c>
      <c r="W29" s="29">
        <v>20043.20160203</v>
      </c>
      <c r="X29" s="41"/>
      <c r="Y29" s="41"/>
      <c r="Z29" s="41"/>
      <c r="AA29" s="41"/>
      <c r="AB29" s="41"/>
      <c r="AC29" s="41"/>
    </row>
    <row r="30" spans="1:29" ht="11.25" customHeight="1" x14ac:dyDescent="0.2">
      <c r="B30" s="1"/>
      <c r="X30" s="41"/>
      <c r="Y30" s="41"/>
      <c r="Z30" s="41"/>
      <c r="AA30" s="41"/>
      <c r="AB30" s="41"/>
      <c r="AC30" s="41"/>
    </row>
    <row r="31" spans="1:29" s="1" customFormat="1" ht="26.25" customHeight="1" x14ac:dyDescent="0.2">
      <c r="A31" s="51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X31" s="41"/>
      <c r="Y31" s="41"/>
      <c r="Z31" s="41"/>
      <c r="AA31" s="41"/>
      <c r="AB31" s="41"/>
      <c r="AC31" s="41"/>
    </row>
    <row r="32" spans="1:29" ht="11.2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1"/>
      <c r="Y32" s="41"/>
      <c r="Z32" s="41"/>
      <c r="AA32" s="41"/>
      <c r="AB32" s="41"/>
      <c r="AC32" s="41"/>
    </row>
    <row r="33" spans="1:29" ht="11.25" customHeight="1" x14ac:dyDescent="0.2">
      <c r="X33" s="41"/>
      <c r="Y33" s="41"/>
      <c r="Z33" s="41"/>
      <c r="AA33" s="41"/>
      <c r="AB33" s="41"/>
      <c r="AC33" s="41"/>
    </row>
    <row r="34" spans="1:29" ht="15.75" customHeight="1" x14ac:dyDescent="0.2">
      <c r="A34" s="49" t="s">
        <v>24</v>
      </c>
      <c r="B34" s="49"/>
      <c r="C34" s="49"/>
      <c r="D34" s="49"/>
      <c r="X34" s="41"/>
      <c r="Y34" s="41"/>
      <c r="Z34" s="41"/>
      <c r="AA34" s="41"/>
      <c r="AB34" s="41"/>
      <c r="AC34" s="41"/>
    </row>
    <row r="35" spans="1:29" s="10" customFormat="1" ht="11.25" customHeight="1" x14ac:dyDescent="0.25"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</v>
      </c>
      <c r="M35" s="11" t="s">
        <v>3</v>
      </c>
      <c r="N35" s="11" t="s">
        <v>3</v>
      </c>
      <c r="O35" s="11" t="s">
        <v>3</v>
      </c>
      <c r="P35" s="11" t="s">
        <v>3</v>
      </c>
      <c r="Q35" s="11" t="s">
        <v>3</v>
      </c>
      <c r="R35" s="11" t="s">
        <v>3</v>
      </c>
      <c r="S35" s="11" t="s">
        <v>3</v>
      </c>
      <c r="T35" s="11" t="s">
        <v>3</v>
      </c>
      <c r="U35" s="11" t="s">
        <v>3</v>
      </c>
      <c r="V35" s="11" t="s">
        <v>3</v>
      </c>
      <c r="W35" s="12" t="s">
        <v>3</v>
      </c>
      <c r="X35" s="41"/>
      <c r="Y35" s="41"/>
      <c r="Z35" s="41"/>
      <c r="AA35" s="41"/>
      <c r="AB35" s="41"/>
      <c r="AC35" s="41"/>
    </row>
    <row r="36" spans="1:29" s="10" customFormat="1" ht="11.25" customHeight="1" x14ac:dyDescent="0.25">
      <c r="A36" s="2" t="s">
        <v>0</v>
      </c>
      <c r="B36" s="2"/>
      <c r="C36" s="13">
        <v>2003</v>
      </c>
      <c r="D36" s="13">
        <v>2004</v>
      </c>
      <c r="E36" s="13">
        <v>2005</v>
      </c>
      <c r="F36" s="13">
        <v>2006</v>
      </c>
      <c r="G36" s="13">
        <v>2007</v>
      </c>
      <c r="H36" s="13">
        <v>2008</v>
      </c>
      <c r="I36" s="13">
        <v>2009</v>
      </c>
      <c r="J36" s="13">
        <v>2010</v>
      </c>
      <c r="K36" s="13">
        <v>2011</v>
      </c>
      <c r="L36" s="13">
        <v>2012</v>
      </c>
      <c r="M36" s="13">
        <v>2013</v>
      </c>
      <c r="N36" s="13">
        <v>2014</v>
      </c>
      <c r="O36" s="13">
        <v>2015</v>
      </c>
      <c r="P36" s="13">
        <v>2016</v>
      </c>
      <c r="Q36" s="13">
        <v>2017</v>
      </c>
      <c r="R36" s="13">
        <v>2018</v>
      </c>
      <c r="S36" s="13">
        <v>2019</v>
      </c>
      <c r="T36" s="13">
        <v>2020</v>
      </c>
      <c r="U36" s="13">
        <v>2021</v>
      </c>
      <c r="V36" s="13">
        <v>2022</v>
      </c>
      <c r="W36" s="39">
        <v>2023</v>
      </c>
      <c r="X36" s="41"/>
      <c r="Y36" s="41"/>
      <c r="Z36" s="41"/>
      <c r="AA36" s="41"/>
      <c r="AB36" s="41"/>
      <c r="AC36" s="41"/>
    </row>
    <row r="37" spans="1:29" s="4" customFormat="1" ht="25.5" x14ac:dyDescent="0.2">
      <c r="A37" s="3">
        <v>20</v>
      </c>
      <c r="B37" s="7" t="s">
        <v>25</v>
      </c>
      <c r="C37" s="25" t="s">
        <v>1</v>
      </c>
      <c r="D37" s="25" t="s">
        <v>1</v>
      </c>
      <c r="E37" s="25" t="s">
        <v>1</v>
      </c>
      <c r="F37" s="25" t="s">
        <v>1</v>
      </c>
      <c r="G37" s="25" t="s">
        <v>1</v>
      </c>
      <c r="H37" s="25" t="s">
        <v>1</v>
      </c>
      <c r="I37" s="25" t="s">
        <v>1</v>
      </c>
      <c r="J37" s="25" t="s">
        <v>1</v>
      </c>
      <c r="K37" s="20">
        <v>415.53038027999997</v>
      </c>
      <c r="L37" s="20">
        <v>-1126.7039254400001</v>
      </c>
      <c r="M37" s="20">
        <v>45.980059759999996</v>
      </c>
      <c r="N37" s="20">
        <v>1418.4711384300001</v>
      </c>
      <c r="O37" s="20">
        <v>1631.42871128</v>
      </c>
      <c r="P37" s="20">
        <v>2124.80294529</v>
      </c>
      <c r="Q37" s="20">
        <v>2603.2817537399997</v>
      </c>
      <c r="R37" s="20">
        <v>2780.6555978400002</v>
      </c>
      <c r="S37" s="20">
        <v>2870.8919097899998</v>
      </c>
      <c r="T37" s="20">
        <v>4339.2333838900013</v>
      </c>
      <c r="U37" s="20">
        <v>-9788.7118517399995</v>
      </c>
      <c r="V37" s="20">
        <v>-20275.534257570002</v>
      </c>
      <c r="W37" s="21">
        <v>-26456.214626479999</v>
      </c>
      <c r="X37" s="41"/>
      <c r="Y37" s="41"/>
      <c r="Z37" s="41"/>
      <c r="AA37" s="41"/>
      <c r="AB37" s="41"/>
      <c r="AC37" s="41"/>
    </row>
    <row r="38" spans="1:29" s="4" customFormat="1" ht="25.5" x14ac:dyDescent="0.2">
      <c r="A38" s="3">
        <v>21</v>
      </c>
      <c r="B38" s="7" t="s">
        <v>26</v>
      </c>
      <c r="C38" s="25" t="s">
        <v>1</v>
      </c>
      <c r="D38" s="25" t="s">
        <v>1</v>
      </c>
      <c r="E38" s="25" t="s">
        <v>1</v>
      </c>
      <c r="F38" s="25" t="s">
        <v>1</v>
      </c>
      <c r="G38" s="25" t="s">
        <v>1</v>
      </c>
      <c r="H38" s="25" t="s">
        <v>1</v>
      </c>
      <c r="I38" s="25" t="s">
        <v>1</v>
      </c>
      <c r="J38" s="25" t="s">
        <v>1</v>
      </c>
      <c r="K38" s="20">
        <v>1998</v>
      </c>
      <c r="L38" s="25" t="s">
        <v>1</v>
      </c>
      <c r="M38" s="25" t="s">
        <v>1</v>
      </c>
      <c r="N38" s="25" t="s">
        <v>1</v>
      </c>
      <c r="O38" s="25" t="s">
        <v>1</v>
      </c>
      <c r="P38" s="25" t="s">
        <v>1</v>
      </c>
      <c r="Q38" s="25" t="s">
        <v>1</v>
      </c>
      <c r="R38" s="25" t="s">
        <v>1</v>
      </c>
      <c r="S38" s="25" t="s">
        <v>1</v>
      </c>
      <c r="T38" s="25">
        <v>14672.40089639</v>
      </c>
      <c r="U38" s="25">
        <v>12331.16775981</v>
      </c>
      <c r="V38" s="25">
        <v>3998.2912522800007</v>
      </c>
      <c r="W38" s="26">
        <v>1069.973759</v>
      </c>
      <c r="X38" s="41"/>
      <c r="Y38" s="41"/>
      <c r="Z38" s="41"/>
      <c r="AA38" s="41"/>
      <c r="AB38" s="41"/>
      <c r="AC38" s="41"/>
    </row>
    <row r="39" spans="1:29" s="4" customFormat="1" ht="25.5" x14ac:dyDescent="0.2">
      <c r="A39" s="3">
        <v>22</v>
      </c>
      <c r="B39" s="7" t="s">
        <v>27</v>
      </c>
      <c r="C39" s="25" t="s">
        <v>1</v>
      </c>
      <c r="D39" s="25" t="s">
        <v>1</v>
      </c>
      <c r="E39" s="25" t="s">
        <v>1</v>
      </c>
      <c r="F39" s="25" t="s">
        <v>1</v>
      </c>
      <c r="G39" s="25" t="s">
        <v>1</v>
      </c>
      <c r="H39" s="25" t="s">
        <v>1</v>
      </c>
      <c r="I39" s="25" t="s">
        <v>1</v>
      </c>
      <c r="J39" s="25" t="s">
        <v>1</v>
      </c>
      <c r="K39" s="20">
        <v>290.23976998000001</v>
      </c>
      <c r="L39" s="20">
        <v>737.99919999999997</v>
      </c>
      <c r="M39" s="20">
        <v>1306.4670322699999</v>
      </c>
      <c r="N39" s="20">
        <v>212.95757284999999</v>
      </c>
      <c r="O39" s="20">
        <v>493.37423401000001</v>
      </c>
      <c r="P39" s="20">
        <v>478.47880844999997</v>
      </c>
      <c r="Q39" s="20">
        <v>177.37384409999999</v>
      </c>
      <c r="R39" s="20">
        <v>90.236311950000001</v>
      </c>
      <c r="S39" s="20">
        <v>540.58027029999994</v>
      </c>
      <c r="T39" s="20">
        <v>125.22668656</v>
      </c>
      <c r="U39" s="20">
        <v>1535.1792801700001</v>
      </c>
      <c r="V39" s="20">
        <v>1591.6108833699996</v>
      </c>
      <c r="W39" s="21">
        <v>310.33001127</v>
      </c>
      <c r="X39" s="41"/>
      <c r="Y39" s="41"/>
      <c r="Z39" s="41"/>
      <c r="AA39" s="41"/>
      <c r="AB39" s="41"/>
      <c r="AC39" s="41"/>
    </row>
    <row r="40" spans="1:29" s="4" customFormat="1" ht="38.25" x14ac:dyDescent="0.2">
      <c r="A40" s="3">
        <v>23</v>
      </c>
      <c r="B40" s="7" t="s">
        <v>28</v>
      </c>
      <c r="C40" s="25" t="s">
        <v>1</v>
      </c>
      <c r="D40" s="25" t="s">
        <v>1</v>
      </c>
      <c r="E40" s="25" t="s">
        <v>1</v>
      </c>
      <c r="F40" s="25" t="s">
        <v>1</v>
      </c>
      <c r="G40" s="25" t="s">
        <v>1</v>
      </c>
      <c r="H40" s="25" t="s">
        <v>1</v>
      </c>
      <c r="I40" s="25" t="s">
        <v>1</v>
      </c>
      <c r="J40" s="25" t="s">
        <v>1</v>
      </c>
      <c r="K40" s="25" t="s">
        <v>1</v>
      </c>
      <c r="L40" s="25" t="s">
        <v>1</v>
      </c>
      <c r="M40" s="20">
        <v>66.024046400000003</v>
      </c>
      <c r="N40" s="25" t="s">
        <v>1</v>
      </c>
      <c r="O40" s="25" t="s">
        <v>1</v>
      </c>
      <c r="P40" s="25" t="s">
        <v>1</v>
      </c>
      <c r="Q40" s="25" t="s">
        <v>1</v>
      </c>
      <c r="R40" s="25" t="s">
        <v>1</v>
      </c>
      <c r="S40" s="25" t="s">
        <v>1</v>
      </c>
      <c r="T40" s="25" t="s">
        <v>1</v>
      </c>
      <c r="U40" s="25" t="s">
        <v>1</v>
      </c>
      <c r="V40" s="25" t="s">
        <v>1</v>
      </c>
      <c r="W40" s="26" t="s">
        <v>1</v>
      </c>
      <c r="X40" s="41"/>
      <c r="Y40" s="41"/>
      <c r="Z40" s="41"/>
      <c r="AA40" s="41"/>
      <c r="AB40" s="41"/>
      <c r="AC40" s="41"/>
    </row>
    <row r="41" spans="1:29" s="4" customFormat="1" ht="38.25" x14ac:dyDescent="0.2">
      <c r="A41" s="3">
        <v>24</v>
      </c>
      <c r="B41" s="7" t="s">
        <v>29</v>
      </c>
      <c r="C41" s="25" t="s">
        <v>1</v>
      </c>
      <c r="D41" s="25" t="s">
        <v>1</v>
      </c>
      <c r="E41" s="25" t="s">
        <v>1</v>
      </c>
      <c r="F41" s="25" t="s">
        <v>1</v>
      </c>
      <c r="G41" s="25" t="s">
        <v>1</v>
      </c>
      <c r="H41" s="25" t="s">
        <v>1</v>
      </c>
      <c r="I41" s="25" t="s">
        <v>1</v>
      </c>
      <c r="J41" s="20">
        <v>415.53038027999997</v>
      </c>
      <c r="K41" s="20">
        <v>165.52592430000001</v>
      </c>
      <c r="L41" s="20">
        <v>434.68478519999996</v>
      </c>
      <c r="M41" s="25" t="s">
        <v>1</v>
      </c>
      <c r="N41" s="25" t="s">
        <v>1</v>
      </c>
      <c r="O41" s="25" t="s">
        <v>1</v>
      </c>
      <c r="P41" s="25" t="s">
        <v>1</v>
      </c>
      <c r="Q41" s="25" t="s">
        <v>1</v>
      </c>
      <c r="R41" s="25" t="s">
        <v>1</v>
      </c>
      <c r="S41" s="25">
        <v>927.76120379999998</v>
      </c>
      <c r="T41" s="25">
        <v>419.22897420000004</v>
      </c>
      <c r="U41" s="25">
        <v>309.16607381433101</v>
      </c>
      <c r="V41" s="25" t="s">
        <v>1</v>
      </c>
      <c r="W41" s="26" t="s">
        <v>1</v>
      </c>
      <c r="X41" s="41"/>
      <c r="Y41" s="41"/>
      <c r="Z41" s="41"/>
      <c r="AA41" s="41"/>
      <c r="AB41" s="41"/>
      <c r="AC41" s="41"/>
    </row>
    <row r="42" spans="1:29" s="4" customFormat="1" ht="14.25" x14ac:dyDescent="0.2">
      <c r="A42" s="3">
        <v>25</v>
      </c>
      <c r="B42" s="7" t="s">
        <v>33</v>
      </c>
      <c r="C42" s="25" t="s">
        <v>1</v>
      </c>
      <c r="D42" s="25" t="s">
        <v>1</v>
      </c>
      <c r="E42" s="25" t="s">
        <v>1</v>
      </c>
      <c r="F42" s="25" t="s">
        <v>1</v>
      </c>
      <c r="G42" s="25" t="s">
        <v>1</v>
      </c>
      <c r="H42" s="25" t="s">
        <v>1</v>
      </c>
      <c r="I42" s="25" t="s">
        <v>1</v>
      </c>
      <c r="J42" s="25" t="s">
        <v>1</v>
      </c>
      <c r="K42" s="25" t="s">
        <v>1</v>
      </c>
      <c r="L42" s="25" t="s">
        <v>1</v>
      </c>
      <c r="M42" s="25" t="s">
        <v>1</v>
      </c>
      <c r="N42" s="25" t="s">
        <v>1</v>
      </c>
      <c r="O42" s="25" t="s">
        <v>1</v>
      </c>
      <c r="P42" s="25" t="s">
        <v>1</v>
      </c>
      <c r="Q42" s="25" t="s">
        <v>1</v>
      </c>
      <c r="R42" s="25" t="s">
        <v>1</v>
      </c>
      <c r="S42" s="25" t="s">
        <v>1</v>
      </c>
      <c r="T42" s="25" t="s">
        <v>1</v>
      </c>
      <c r="U42" s="25" t="s">
        <v>1</v>
      </c>
      <c r="V42" s="25">
        <v>-3774</v>
      </c>
      <c r="W42" s="26" t="s">
        <v>1</v>
      </c>
      <c r="X42" s="41"/>
      <c r="Y42" s="41"/>
      <c r="Z42" s="41"/>
      <c r="AA42" s="41"/>
      <c r="AB42" s="41"/>
      <c r="AC42" s="41"/>
    </row>
    <row r="43" spans="1:29" s="4" customFormat="1" ht="25.5" x14ac:dyDescent="0.2">
      <c r="A43" s="44">
        <v>26</v>
      </c>
      <c r="B43" s="45" t="s">
        <v>30</v>
      </c>
      <c r="C43" s="27" t="s">
        <v>1</v>
      </c>
      <c r="D43" s="27" t="s">
        <v>1</v>
      </c>
      <c r="E43" s="27" t="s">
        <v>1</v>
      </c>
      <c r="F43" s="27" t="s">
        <v>1</v>
      </c>
      <c r="G43" s="27" t="s">
        <v>1</v>
      </c>
      <c r="H43" s="27" t="s">
        <v>1</v>
      </c>
      <c r="I43" s="27" t="s">
        <v>1</v>
      </c>
      <c r="J43" s="28">
        <v>415.53038027999997</v>
      </c>
      <c r="K43" s="28">
        <v>-1126.7039254400001</v>
      </c>
      <c r="L43" s="28">
        <v>45.98005975999979</v>
      </c>
      <c r="M43" s="28">
        <v>1418.4711384299999</v>
      </c>
      <c r="N43" s="28">
        <v>1631.42871128</v>
      </c>
      <c r="O43" s="28">
        <v>2124.80294529</v>
      </c>
      <c r="P43" s="28">
        <v>2603.2817537400001</v>
      </c>
      <c r="Q43" s="28">
        <v>2780.6555978399997</v>
      </c>
      <c r="R43" s="28">
        <v>2870.8919097900002</v>
      </c>
      <c r="S43" s="28">
        <v>4339.2333838899995</v>
      </c>
      <c r="T43" s="28">
        <v>-9788.7118517399958</v>
      </c>
      <c r="U43" s="28">
        <v>-20275.534257565669</v>
      </c>
      <c r="V43" s="28">
        <f>V37-V38+V39+V42</f>
        <v>-26456.214626480003</v>
      </c>
      <c r="W43" s="29">
        <v>-27215.858374210002</v>
      </c>
      <c r="X43" s="41"/>
      <c r="Y43" s="41"/>
      <c r="Z43" s="41"/>
      <c r="AA43" s="41"/>
      <c r="AB43" s="41"/>
      <c r="AC43" s="41"/>
    </row>
    <row r="44" spans="1:29" s="10" customFormat="1" ht="11.25" customHeight="1" x14ac:dyDescent="0.25">
      <c r="A44" s="17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19"/>
      <c r="W44" s="19"/>
    </row>
    <row r="45" spans="1:29" s="10" customFormat="1" ht="11.25" customHeight="1" x14ac:dyDescent="0.25">
      <c r="A45" s="48" t="s">
        <v>31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29" ht="11.25" customHeight="1" x14ac:dyDescent="0.25">
      <c r="A46" s="10"/>
    </row>
  </sheetData>
  <mergeCells count="7">
    <mergeCell ref="A45:K45"/>
    <mergeCell ref="A1:B1"/>
    <mergeCell ref="C1:D1"/>
    <mergeCell ref="A21:D21"/>
    <mergeCell ref="A34:D34"/>
    <mergeCell ref="A18:K18"/>
    <mergeCell ref="A31:S31"/>
  </mergeCells>
  <pageMargins left="0.62992125984251968" right="0.23622047244094491" top="0.55118110236220474" bottom="0.55118110236220474" header="0.31496062992125984" footer="0.31496062992125984"/>
  <pageSetup paperSize="8" scale="98" fitToHeight="2" orientation="landscape" r:id="rId1"/>
  <headerFooter>
    <oddFooter>&amp;R&amp;P/&amp;N</oddFooter>
  </headerFooter>
  <rowBreaks count="1" manualBreakCount="1">
    <brk id="20" max="16383" man="1"/>
  </rowBreaks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Direttive del freno all'indebit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2020-03-16T08:14:17Z</cp:lastPrinted>
  <dcterms:created xsi:type="dcterms:W3CDTF">2016-11-29T10:39:06Z</dcterms:created>
  <dcterms:modified xsi:type="dcterms:W3CDTF">2024-03-15T09:34:01Z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Vorgaben der Schuldenbremse 2003 - 2016_d.xlsx</vt:lpwstr>
  </property>
</Properties>
</file>