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omments1.xml" ContentType="application/vnd.openxmlformats-officedocument.spreadsheetml.comments+xml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EFV-01\U80798296\config\Desktop\Zeitreihen bis 2022\"/>
    </mc:Choice>
  </mc:AlternateContent>
  <bookViews>
    <workbookView xWindow="0" yWindow="0" windowWidth="17490" windowHeight="9770" firstSheet="2" activeTab="2"/>
  </bookViews>
  <sheets>
    <sheet name="_com.sap.ip.bi.xl.hiddensheet" sheetId="3" state="veryHidden" r:id="rId1"/>
    <sheet name="Hilfstabelle" sheetId="4" state="hidden" r:id="rId2"/>
    <sheet name="Ausgaben nach Aufgabengeb. VA" sheetId="5" r:id="rId3"/>
  </sheets>
  <definedNames>
    <definedName name="_xlnm._FilterDatabase" localSheetId="2" hidden="1">'Ausgaben nach Aufgabengeb. VA'!$A$5:$Q$5</definedName>
    <definedName name="_xlnm.Print_Titles" localSheetId="1">Hilfstabelle!$1:$3</definedName>
    <definedName name="SAPCrosstab1">Hilfstabelle!$H$1:$H$2</definedName>
    <definedName name="SAPCrosstab2">#REF!</definedName>
    <definedName name="SAPSAPSprache">Hilfstabelle!$H$1:$H$2</definedName>
    <definedName name="SAPSprache">Hilfstabelle!$H$2</definedName>
    <definedName name="Sprachtexte">Hilfstabelle!$D$3:$G$103</definedName>
  </definedNames>
  <calcPr calcId="162913" concurrentManualCount="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A1" i="5"/>
  <c r="H38" i="4"/>
  <c r="A2" i="5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4" i="4"/>
  <c r="G39" i="4"/>
  <c r="F39" i="4"/>
  <c r="E39" i="4"/>
</calcChain>
</file>

<file path=xl/comments1.xml><?xml version="1.0" encoding="utf-8"?>
<comments xmlns="http://schemas.openxmlformats.org/spreadsheetml/2006/main">
  <authors>
    <author>Hostettler Daniel DaHo BIT</author>
  </authors>
  <commentList>
    <comment ref="C33" authorId="0" shapeId="0">
      <text>
        <r>
          <rPr>
            <b/>
            <sz val="9"/>
            <color indexed="81"/>
            <rFont val="Segoe UI"/>
            <family val="2"/>
          </rPr>
          <t>Hostettler Daniel DaHo BIT:</t>
        </r>
        <r>
          <rPr>
            <sz val="9"/>
            <color indexed="81"/>
            <rFont val="Segoe UI"/>
            <family val="2"/>
          </rPr>
          <t xml:space="preserve">
Diese Zeile darf nicht verändert werden, da Sie für die Steuerung der Datumsformate in der jeweiligen Sprache verwendet wird.</t>
        </r>
      </text>
    </comment>
    <comment ref="C39" authorId="0" shapeId="0">
      <text>
        <r>
          <rPr>
            <b/>
            <sz val="9"/>
            <color indexed="81"/>
            <rFont val="Segoe UI"/>
            <family val="2"/>
          </rPr>
          <t>Hostettler Daniel DaHo BIT:</t>
        </r>
        <r>
          <rPr>
            <sz val="9"/>
            <color indexed="81"/>
            <rFont val="Segoe UI"/>
            <family val="2"/>
          </rPr>
          <t xml:space="preserve">
Diese Zeile nicht übersetzen, da Tabellenreiter nicht übersetzt werden.</t>
        </r>
      </text>
    </comment>
  </commentList>
</comments>
</file>

<file path=xl/sharedStrings.xml><?xml version="1.0" encoding="utf-8"?>
<sst xmlns="http://schemas.openxmlformats.org/spreadsheetml/2006/main" count="159" uniqueCount="117">
  <si>
    <t xml:space="preserve">Infoblatt zu Bericht: </t>
  </si>
  <si>
    <t>Berichtsinformationen</t>
  </si>
  <si>
    <t>Berichtsname</t>
  </si>
  <si>
    <t>Benutzer</t>
  </si>
  <si>
    <t>Datenquelle 1 [DS_1]</t>
  </si>
  <si>
    <t>Letzte Datenaktualisierung</t>
  </si>
  <si>
    <t>Stichtag</t>
  </si>
  <si>
    <t>Filter</t>
  </si>
  <si>
    <t>Selektionen / Variablen</t>
  </si>
  <si>
    <t>Allgemeine Informationen:</t>
  </si>
  <si>
    <t>wiederkehrende Texte pro Bericht</t>
  </si>
  <si>
    <t>individuelle Texte pro Bericht</t>
  </si>
  <si>
    <t>Suchzeile</t>
  </si>
  <si>
    <t>TextID</t>
  </si>
  <si>
    <t>Erläuterung</t>
  </si>
  <si>
    <t>Formelergebnis</t>
  </si>
  <si>
    <t>Informations générales:</t>
  </si>
  <si>
    <t>Nom du rapport</t>
  </si>
  <si>
    <t>Sélections / variables</t>
  </si>
  <si>
    <t>Berichtstitel auf Infoblatt</t>
  </si>
  <si>
    <t>Untertitel auf Infoblatt</t>
  </si>
  <si>
    <t>Text allgemeine Informationen</t>
  </si>
  <si>
    <t>Berichtstitel</t>
  </si>
  <si>
    <t>Berichtsuntertitel</t>
  </si>
  <si>
    <t>Überschriften/Titel von Tabellen und Grafiken</t>
  </si>
  <si>
    <t>Untertitel von Tabellen und Grafiken</t>
  </si>
  <si>
    <t>Diagrammbeschriftungen</t>
  </si>
  <si>
    <t>Fussnoten</t>
  </si>
  <si>
    <t>DE</t>
  </si>
  <si>
    <t>FR</t>
  </si>
  <si>
    <t>IT</t>
  </si>
  <si>
    <t>EN</t>
  </si>
  <si>
    <t>[$-100C]</t>
  </si>
  <si>
    <t>[$-807]</t>
  </si>
  <si>
    <t>[$-809]</t>
  </si>
  <si>
    <t>[$-810]</t>
  </si>
  <si>
    <t>Ländercode Excel</t>
  </si>
  <si>
    <t>Feuille d'information concernant le rapport:</t>
  </si>
  <si>
    <t>Informations concernant le rapport</t>
  </si>
  <si>
    <t>Utilisateur</t>
  </si>
  <si>
    <t>Dernière mise à jour des données</t>
  </si>
  <si>
    <t>Jour de référence</t>
  </si>
  <si>
    <t>Filtre</t>
  </si>
  <si>
    <t>Voranschläge des Bundes</t>
  </si>
  <si>
    <t>Ausgaben nach Aufgabengebieten</t>
  </si>
  <si>
    <t>Ausgaben nach Aufgabengeb. VA [DS_1]</t>
  </si>
  <si>
    <t>Quellen:</t>
  </si>
  <si>
    <t>Bundesbeschlüsse über die Voranschläge</t>
  </si>
  <si>
    <t>Botschaft zum Voranschlag</t>
  </si>
  <si>
    <t>vom</t>
  </si>
  <si>
    <t>Botschaft zum Voranschlag (Datum)</t>
  </si>
  <si>
    <t>24.08.2016</t>
  </si>
  <si>
    <t>Sprachenschlüssel</t>
  </si>
  <si>
    <t/>
  </si>
  <si>
    <t>Institutionelle und finanzielle Voraussetzungen</t>
  </si>
  <si>
    <t>Unterstützung Legislative und Exekutive</t>
  </si>
  <si>
    <t>Steuerpolitik</t>
  </si>
  <si>
    <t>Ressourcen- und Verwaltungssteuerung</t>
  </si>
  <si>
    <t>Interne Dienstleistungen</t>
  </si>
  <si>
    <t>Auswertung und Erhebung von Daten</t>
  </si>
  <si>
    <t>Allgemeines Rechtswesen</t>
  </si>
  <si>
    <t>Grenzkontrollen</t>
  </si>
  <si>
    <t>Beziehungen zum Ausland - Internationale Zusammenarbeit</t>
  </si>
  <si>
    <t>Politische Beziehungen</t>
  </si>
  <si>
    <t>Entwicklungshilfe (Süd- und Ostländer)</t>
  </si>
  <si>
    <t>Wirtschaftliche Beziehungen</t>
  </si>
  <si>
    <t>Militärische Landesverteidigung</t>
  </si>
  <si>
    <t>Bevölkerungsschutz und Zivildienst</t>
  </si>
  <si>
    <t>Bildung und Forschung</t>
  </si>
  <si>
    <t>Berufsbildung</t>
  </si>
  <si>
    <t>Hochschulen</t>
  </si>
  <si>
    <t>Grundlagenforschung</t>
  </si>
  <si>
    <t>Angewandte Forschung</t>
  </si>
  <si>
    <t>Übriges Bildungswesen</t>
  </si>
  <si>
    <t>Kultur und Freizeit</t>
  </si>
  <si>
    <t>Kulturerhaltung</t>
  </si>
  <si>
    <t>Kulturförderung</t>
  </si>
  <si>
    <t>Sport</t>
  </si>
  <si>
    <t>Medienpolitik</t>
  </si>
  <si>
    <t>Gesundheit</t>
  </si>
  <si>
    <t>Soziale Wohlfahrt</t>
  </si>
  <si>
    <t>Altersversicherung</t>
  </si>
  <si>
    <t>Invalidenversicherung</t>
  </si>
  <si>
    <t>Krankenversicherung</t>
  </si>
  <si>
    <t>Ergänzungsleistungen</t>
  </si>
  <si>
    <t>Militärversicherung</t>
  </si>
  <si>
    <t>Arbeitslosenversicherung / Arbeitsvermittlung</t>
  </si>
  <si>
    <t>Sozialer Wohnungsbau / Wohnbauförderung</t>
  </si>
  <si>
    <t>Migration</t>
  </si>
  <si>
    <t>Familienpolitik, Gleichstellung</t>
  </si>
  <si>
    <t>Verkehr</t>
  </si>
  <si>
    <t>Strassenverkehr</t>
  </si>
  <si>
    <t>Schienenverkehr und öffentlicher Verkehr</t>
  </si>
  <si>
    <t>Luftfahrt</t>
  </si>
  <si>
    <t>Umwelt und Raumordnung</t>
  </si>
  <si>
    <t>Umwelt</t>
  </si>
  <si>
    <t>Schutz vor Naturgefahren</t>
  </si>
  <si>
    <t>Naturschutz</t>
  </si>
  <si>
    <t>Raumordnung</t>
  </si>
  <si>
    <t>Landwirtschaft und Ernährung</t>
  </si>
  <si>
    <t>Wirtschaft</t>
  </si>
  <si>
    <t>Wirtschaftsordnung</t>
  </si>
  <si>
    <t>Standortförd., Regionalpolitik, wirtsch. Landesversorgung</t>
  </si>
  <si>
    <t>Energie</t>
  </si>
  <si>
    <t>Finanzen und Steuern</t>
  </si>
  <si>
    <t>Anteile an Bundeseinnahmen</t>
  </si>
  <si>
    <t>Geldbeschaffung, Vermögens- und Schuldenverwaltung</t>
  </si>
  <si>
    <t>Finanzausgleich</t>
  </si>
  <si>
    <t>Voranschlag</t>
  </si>
  <si>
    <t>Mio. CHF</t>
  </si>
  <si>
    <t>Gerichte und Strafverfolgung</t>
  </si>
  <si>
    <t>Sicherheit</t>
  </si>
  <si>
    <t>Polizei, Strafvollzug, Nachrichtendienst</t>
  </si>
  <si>
    <t>Hilfe an Ostländer und Erweiterung der EU</t>
  </si>
  <si>
    <t>–</t>
  </si>
  <si>
    <t>Hinweis: Die Werte enthalten die ordentlichen und die ausserordentlichen Ausgaben.</t>
  </si>
  <si>
    <t>Quellen: 2007-2022: Bundesbeschlüsse über die Voranschläge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</si>
</sst>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,000"/>
    <numFmt numFmtId="165" formatCode="#,##0.00_ ;\-#,##0.00\ "/>
    <numFmt numFmtId="166" formatCode="&quot;     &quot;@"/>
    <numFmt numFmtId="167" formatCode="#\ ##0;\-#\ ##0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CC00"/>
      <name val="Arial"/>
      <family val="2"/>
    </font>
    <font>
      <b/>
      <sz val="10"/>
      <color rgb="FF33CC33"/>
      <name val="Arial"/>
      <family val="2"/>
    </font>
    <font>
      <b/>
      <sz val="10"/>
      <color rgb="FFFF9900"/>
      <name val="Arial"/>
      <family val="2"/>
    </font>
    <font>
      <b/>
      <sz val="10"/>
      <color rgb="FFFF0000"/>
      <name val="Arial"/>
      <family val="2"/>
    </font>
    <font>
      <sz val="10"/>
      <color rgb="FF222222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8"/>
      <color theme="1"/>
      <name val="Frutiger LT Com 45 Light"/>
      <family val="2"/>
    </font>
    <font>
      <b/>
      <sz val="10"/>
      <color theme="1"/>
      <name val="Frutiger LT Com 45 Light"/>
      <family val="2"/>
    </font>
    <font>
      <b/>
      <sz val="8"/>
      <color theme="1"/>
      <name val="Frutiger LT Com 45 Light"/>
      <family val="2"/>
    </font>
    <font>
      <sz val="8"/>
      <color rgb="FF000000"/>
      <name val="Frutiger LT Com 45 Light"/>
      <family val="2"/>
    </font>
    <font>
      <b/>
      <sz val="8"/>
      <color rgb="FF000000"/>
      <name val="Frutiger LT Com 45 Light"/>
      <family val="2"/>
    </font>
    <font>
      <sz val="8"/>
      <color rgb="FF1F497D"/>
      <name val="Verdana"/>
      <family val="2"/>
    </font>
    <font>
      <sz val="8"/>
      <color rgb="FFDBE5F1"/>
      <name val="Verdana"/>
      <family val="2"/>
    </font>
    <font>
      <sz val="8"/>
      <color rgb="FF000000"/>
      <name val="Arial"/>
      <family val="2"/>
    </font>
    <font>
      <sz val="10"/>
      <color theme="1"/>
      <name val="Frutiger LT Com 45 Light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EAEAEA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BE5F1"/>
        <bgColor rgb="FFFFFFFF"/>
      </patternFill>
    </fill>
  </fills>
  <borders count="1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theme="0" tint="-0.14990691854609822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auto="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48">
    <xf numFmtId="0" fontId="0" fillId="0" borderId="0"/>
    <xf numFmtId="0" fontId="4" fillId="2" borderId="2" applyNumberFormat="0" applyFill="0" applyAlignment="0" applyProtection="0">
      <alignment horizontal="left" vertical="center" indent="1"/>
    </xf>
    <xf numFmtId="165" fontId="1" fillId="0" borderId="2" applyNumberFormat="0">
      <alignment horizontal="right" vertical="center"/>
    </xf>
    <xf numFmtId="164" fontId="2" fillId="14" borderId="2" applyNumberFormat="0">
      <alignment horizontal="right" vertical="center"/>
    </xf>
    <xf numFmtId="0" fontId="3" fillId="2" borderId="2" applyNumberFormat="0" applyFill="0" applyAlignment="0" applyProtection="0">
      <alignment horizontal="left" vertical="center" indent="1"/>
    </xf>
    <xf numFmtId="0" fontId="3" fillId="0" borderId="2" applyNumberFormat="0" applyAlignment="0" applyProtection="0">
      <alignment horizontal="left" vertical="center" indent="1"/>
    </xf>
    <xf numFmtId="0" fontId="3" fillId="0" borderId="2" applyNumberFormat="0" applyProtection="0">
      <alignment horizontal="right" vertical="center"/>
    </xf>
    <xf numFmtId="0" fontId="4" fillId="2" borderId="2" applyNumberFormat="0" applyFill="0" applyAlignment="0" applyProtection="0">
      <alignment horizontal="left" vertical="center" indent="1"/>
    </xf>
    <xf numFmtId="164" fontId="2" fillId="12" borderId="2" applyNumberFormat="0" applyFill="0" applyAlignment="0" applyProtection="0">
      <alignment horizontal="right" vertical="center"/>
    </xf>
    <xf numFmtId="164" fontId="4" fillId="0" borderId="2" applyNumberFormat="0" applyProtection="0">
      <alignment horizontal="right" vertical="center"/>
    </xf>
    <xf numFmtId="164" fontId="5" fillId="5" borderId="2" applyNumberFormat="0" applyAlignment="0" applyProtection="0">
      <alignment horizontal="right" vertical="center" indent="1"/>
    </xf>
    <xf numFmtId="164" fontId="6" fillId="4" borderId="2" applyNumberFormat="0" applyAlignment="0" applyProtection="0">
      <alignment horizontal="right" vertical="center" indent="1"/>
    </xf>
    <xf numFmtId="164" fontId="6" fillId="3" borderId="3" applyNumberFormat="0" applyAlignment="0" applyProtection="0">
      <alignment horizontal="right" vertical="center" indent="1"/>
    </xf>
    <xf numFmtId="164" fontId="7" fillId="6" borderId="2" applyNumberFormat="0" applyAlignment="0" applyProtection="0">
      <alignment horizontal="right" vertical="center" indent="1"/>
    </xf>
    <xf numFmtId="164" fontId="7" fillId="7" borderId="2" applyNumberFormat="0" applyAlignment="0" applyProtection="0">
      <alignment horizontal="right" vertical="center" indent="1"/>
    </xf>
    <xf numFmtId="164" fontId="7" fillId="8" borderId="2" applyNumberFormat="0" applyAlignment="0" applyProtection="0">
      <alignment horizontal="right" vertical="center" indent="1"/>
    </xf>
    <xf numFmtId="164" fontId="8" fillId="9" borderId="2" applyNumberFormat="0" applyAlignment="0" applyProtection="0">
      <alignment horizontal="right" vertical="center" indent="1"/>
    </xf>
    <xf numFmtId="164" fontId="8" fillId="10" borderId="2" applyNumberFormat="0" applyAlignment="0" applyProtection="0">
      <alignment horizontal="right" vertical="center" indent="1"/>
    </xf>
    <xf numFmtId="164" fontId="8" fillId="11" borderId="2" applyNumberFormat="0" applyAlignment="0" applyProtection="0">
      <alignment horizontal="right" vertical="center" indent="1"/>
    </xf>
    <xf numFmtId="0" fontId="1" fillId="0" borderId="1" applyNumberFormat="0" applyFill="0" applyBorder="0" applyAlignment="0" applyProtection="0"/>
    <xf numFmtId="164" fontId="4" fillId="0" borderId="2" applyNumberFormat="0" applyAlignment="0" applyProtection="0">
      <alignment horizontal="left" vertical="center" indent="1"/>
    </xf>
    <xf numFmtId="0" fontId="4" fillId="14" borderId="4" applyNumberFormat="0" applyAlignment="0" applyProtection="0">
      <alignment horizontal="left" vertical="center" indent="1"/>
    </xf>
    <xf numFmtId="164" fontId="4" fillId="0" borderId="2" applyNumberFormat="0" applyProtection="0">
      <alignment horizontal="right" vertical="top" wrapTex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3" fillId="0" borderId="2" applyNumberFormat="0" applyAlignment="0" applyProtection="0">
      <alignment horizontal="left" vertical="center" indent="1"/>
    </xf>
    <xf numFmtId="0" fontId="3" fillId="0" borderId="2" applyNumberFormat="0" applyAlignment="0" applyProtection="0">
      <alignment horizontal="left" vertical="center" indent="1"/>
    </xf>
    <xf numFmtId="0" fontId="3" fillId="13" borderId="2" applyNumberFormat="0" applyAlignment="0" applyProtection="0"/>
    <xf numFmtId="0" fontId="4" fillId="13" borderId="2" applyAlignment="0" applyProtection="0"/>
    <xf numFmtId="0" fontId="3" fillId="13" borderId="2" applyNumberFormat="0" applyAlignment="0" applyProtection="0">
      <alignment horizontal="left" vertical="center" indent="1"/>
    </xf>
    <xf numFmtId="0" fontId="3" fillId="13" borderId="2" applyNumberFormat="0" applyAlignment="0" applyProtection="0">
      <alignment horizontal="left" vertical="center" indent="1"/>
    </xf>
    <xf numFmtId="0" fontId="3" fillId="13" borderId="2" applyNumberFormat="0" applyAlignment="0" applyProtection="0">
      <alignment horizontal="left" vertical="center" indent="1"/>
    </xf>
    <xf numFmtId="164" fontId="3" fillId="13" borderId="2" applyNumberFormat="0" applyProtection="0">
      <alignment horizontal="right" vertical="center"/>
    </xf>
    <xf numFmtId="0" fontId="3" fillId="13" borderId="2" applyNumberFormat="0" applyProtection="0">
      <alignment horizontal="right" vertical="center"/>
    </xf>
    <xf numFmtId="164" fontId="2" fillId="13" borderId="2" applyNumberFormat="0" applyProtection="0">
      <alignment horizontal="right" vertical="center"/>
    </xf>
    <xf numFmtId="0" fontId="4" fillId="14" borderId="2" applyNumberFormat="0" applyAlignment="0" applyProtection="0">
      <alignment horizontal="left" vertical="center" indent="1"/>
    </xf>
    <xf numFmtId="0" fontId="3" fillId="0" borderId="2" applyNumberFormat="0" applyAlignment="0" applyProtection="0">
      <alignment horizontal="left" vertical="center" indent="1"/>
    </xf>
    <xf numFmtId="0" fontId="3" fillId="0" borderId="2" applyNumberFormat="0" applyAlignment="0" applyProtection="0">
      <alignment horizontal="left" vertical="center" indent="1"/>
    </xf>
    <xf numFmtId="0" fontId="3" fillId="0" borderId="2" applyNumberFormat="0" applyAlignment="0" applyProtection="0">
      <alignment horizontal="left" vertical="center" indent="1"/>
    </xf>
    <xf numFmtId="0" fontId="3" fillId="0" borderId="2" applyNumberFormat="0" applyAlignment="0" applyProtection="0">
      <alignment horizontal="left" vertical="center" indent="1"/>
    </xf>
    <xf numFmtId="0" fontId="3" fillId="0" borderId="2" applyNumberFormat="0" applyAlignment="0" applyProtection="0">
      <alignment horizontal="left" vertical="center" indent="1"/>
    </xf>
    <xf numFmtId="0" fontId="3" fillId="0" borderId="2" applyNumberFormat="0" applyAlignment="0" applyProtection="0">
      <alignment horizontal="left" vertical="center" indent="1"/>
    </xf>
    <xf numFmtId="0" fontId="3" fillId="0" borderId="2" applyNumberFormat="0" applyAlignment="0" applyProtection="0">
      <alignment horizontal="left" vertical="center" indent="1"/>
    </xf>
    <xf numFmtId="164" fontId="17" fillId="17" borderId="7" applyNumberFormat="0" applyAlignment="0" applyProtection="0">
      <alignment horizontal="left" vertical="center" indent="1"/>
    </xf>
    <xf numFmtId="164" fontId="18" fillId="17" borderId="0" applyNumberFormat="0" applyAlignment="0" applyProtection="0">
      <alignment horizontal="left" vertical="center" indent="1"/>
    </xf>
    <xf numFmtId="0" fontId="19" fillId="0" borderId="8" applyNumberFormat="0" applyFont="0" applyFill="0" applyAlignment="0" applyProtection="0"/>
    <xf numFmtId="164" fontId="17" fillId="0" borderId="9" applyNumberFormat="0" applyFill="0" applyBorder="0" applyAlignment="0" applyProtection="0">
      <alignment horizontal="right" vertical="center"/>
    </xf>
  </cellStyleXfs>
  <cellXfs count="34">
    <xf numFmtId="0" fontId="0" fillId="0" borderId="0" xfId="0"/>
    <xf numFmtId="0" fontId="0" fillId="15" borderId="0" xfId="0" applyFont="1" applyFill="1" applyAlignment="1" applyProtection="1">
      <alignment vertical="top" wrapText="1"/>
      <protection locked="0"/>
    </xf>
    <xf numFmtId="0" fontId="9" fillId="15" borderId="0" xfId="0" applyFont="1" applyFill="1" applyAlignment="1" applyProtection="1">
      <alignment vertical="top" wrapText="1"/>
      <protection locked="0"/>
    </xf>
    <xf numFmtId="0" fontId="0" fillId="16" borderId="0" xfId="0" applyFont="1" applyFill="1" applyAlignment="1" applyProtection="1">
      <alignment vertical="top" wrapText="1"/>
      <protection locked="0"/>
    </xf>
    <xf numFmtId="0" fontId="0" fillId="0" borderId="0" xfId="0" applyFont="1" applyProtection="1"/>
    <xf numFmtId="0" fontId="0" fillId="0" borderId="0" xfId="0" applyProtection="1"/>
    <xf numFmtId="0" fontId="0" fillId="15" borderId="0" xfId="0" applyFont="1" applyFill="1" applyProtection="1"/>
    <xf numFmtId="0" fontId="0" fillId="16" borderId="0" xfId="0" applyFont="1" applyFill="1" applyProtection="1"/>
    <xf numFmtId="0" fontId="2" fillId="0" borderId="0" xfId="0" applyFont="1" applyAlignment="1" applyProtection="1">
      <alignment textRotation="90"/>
    </xf>
    <xf numFmtId="0" fontId="2" fillId="0" borderId="0" xfId="0" applyFont="1" applyProtection="1"/>
    <xf numFmtId="0" fontId="0" fillId="15" borderId="0" xfId="0" applyFont="1" applyFill="1" applyAlignment="1" applyProtection="1">
      <alignment vertical="top" wrapText="1"/>
    </xf>
    <xf numFmtId="0" fontId="0" fillId="16" borderId="0" xfId="0" applyFont="1" applyFill="1" applyAlignment="1" applyProtection="1">
      <alignment vertical="top" wrapText="1"/>
    </xf>
    <xf numFmtId="0" fontId="2" fillId="0" borderId="0" xfId="0" applyFont="1" applyAlignment="1" applyProtection="1">
      <alignment vertical="top" textRotation="90" wrapText="1"/>
    </xf>
    <xf numFmtId="0" fontId="2" fillId="0" borderId="0" xfId="0" applyFont="1" applyAlignment="1" applyProtection="1">
      <alignment vertical="top" wrapText="1"/>
    </xf>
    <xf numFmtId="0" fontId="2" fillId="0" borderId="0" xfId="0" quotePrefix="1" applyFont="1" applyAlignment="1" applyProtection="1">
      <alignment vertical="top" wrapText="1"/>
    </xf>
    <xf numFmtId="0" fontId="0" fillId="16" borderId="0" xfId="0" quotePrefix="1" applyFont="1" applyFill="1" applyAlignment="1" applyProtection="1">
      <alignment vertical="top" wrapText="1"/>
      <protection locked="0"/>
    </xf>
    <xf numFmtId="0" fontId="0" fillId="0" borderId="0" xfId="0" quotePrefix="1"/>
    <xf numFmtId="0" fontId="12" fillId="0" borderId="0" xfId="0" applyFont="1"/>
    <xf numFmtId="0" fontId="14" fillId="0" borderId="0" xfId="0" applyFont="1" applyAlignment="1">
      <alignment horizontal="left"/>
    </xf>
    <xf numFmtId="0" fontId="15" fillId="0" borderId="2" xfId="1" quotePrefix="1" applyNumberFormat="1" applyFont="1" applyFill="1" applyAlignment="1"/>
    <xf numFmtId="0" fontId="15" fillId="0" borderId="2" xfId="22" quotePrefix="1" applyNumberFormat="1" applyFont="1">
      <alignment horizontal="right" vertical="top" wrapText="1"/>
    </xf>
    <xf numFmtId="0" fontId="15" fillId="0" borderId="2" xfId="22" quotePrefix="1" applyNumberFormat="1" applyFont="1" applyAlignment="1">
      <alignment horizontal="right" vertical="top" wrapText="1"/>
    </xf>
    <xf numFmtId="0" fontId="16" fillId="0" borderId="5" xfId="23" quotePrefix="1" applyNumberFormat="1" applyFont="1" applyBorder="1" applyAlignment="1"/>
    <xf numFmtId="0" fontId="15" fillId="0" borderId="6" xfId="23" quotePrefix="1" applyNumberFormat="1" applyFont="1" applyBorder="1" applyAlignment="1"/>
    <xf numFmtId="0" fontId="16" fillId="0" borderId="2" xfId="24" quotePrefix="1" applyNumberFormat="1" applyFont="1" applyAlignment="1"/>
    <xf numFmtId="166" fontId="15" fillId="0" borderId="2" xfId="25" quotePrefix="1" applyNumberFormat="1" applyFont="1" applyAlignment="1"/>
    <xf numFmtId="167" fontId="14" fillId="0" borderId="5" xfId="2" applyNumberFormat="1" applyFont="1" applyBorder="1">
      <alignment horizontal="right" vertical="center"/>
    </xf>
    <xf numFmtId="167" fontId="12" fillId="0" borderId="6" xfId="2" applyNumberFormat="1" applyFont="1" applyBorder="1">
      <alignment horizontal="right" vertical="center"/>
    </xf>
    <xf numFmtId="167" fontId="14" fillId="0" borderId="2" xfId="2" applyNumberFormat="1" applyFont="1">
      <alignment horizontal="right" vertical="center"/>
    </xf>
    <xf numFmtId="167" fontId="12" fillId="0" borderId="2" xfId="2" applyNumberFormat="1" applyFont="1">
      <alignment horizontal="right" vertical="center"/>
    </xf>
    <xf numFmtId="0" fontId="1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Fill="1"/>
  </cellXfs>
  <cellStyles count="48">
    <cellStyle name="SAPBorder" xfId="19"/>
    <cellStyle name="SAPDataCell" xfId="2"/>
    <cellStyle name="SAPDataRemoved" xfId="45"/>
    <cellStyle name="SAPDataTotalCell" xfId="3"/>
    <cellStyle name="SAPDimensionCell" xfId="1"/>
    <cellStyle name="SAPEditableDataCell" xfId="4"/>
    <cellStyle name="SAPEditableDataTotalCell" xfId="7"/>
    <cellStyle name="SAPEmphasized" xfId="28"/>
    <cellStyle name="SAPEmphasizedEditableDataCell" xfId="30"/>
    <cellStyle name="SAPEmphasizedEditableDataTotalCell" xfId="31"/>
    <cellStyle name="SAPEmphasizedLockedDataCell" xfId="34"/>
    <cellStyle name="SAPEmphasizedLockedDataTotalCell" xfId="35"/>
    <cellStyle name="SAPEmphasizedReadonlyDataCell" xfId="32"/>
    <cellStyle name="SAPEmphasizedReadonlyDataTotalCell" xfId="33"/>
    <cellStyle name="SAPEmphasizedTotal" xfId="29"/>
    <cellStyle name="SAPError" xfId="46"/>
    <cellStyle name="SAPExceptionLevel1" xfId="10"/>
    <cellStyle name="SAPExceptionLevel2" xfId="11"/>
    <cellStyle name="SAPExceptionLevel3" xfId="12"/>
    <cellStyle name="SAPExceptionLevel4" xfId="13"/>
    <cellStyle name="SAPExceptionLevel5" xfId="14"/>
    <cellStyle name="SAPExceptionLevel6" xfId="15"/>
    <cellStyle name="SAPExceptionLevel7" xfId="16"/>
    <cellStyle name="SAPExceptionLevel8" xfId="17"/>
    <cellStyle name="SAPExceptionLevel9" xfId="18"/>
    <cellStyle name="SAPGroupingFillCell" xfId="44"/>
    <cellStyle name="SAPHierarchyCell" xfId="37"/>
    <cellStyle name="SAPHierarchyCell0" xfId="23"/>
    <cellStyle name="SAPHierarchyCell1" xfId="24"/>
    <cellStyle name="SAPHierarchyCell2" xfId="25"/>
    <cellStyle name="SAPHierarchyCell3" xfId="26"/>
    <cellStyle name="SAPHierarchyCell4" xfId="27"/>
    <cellStyle name="SAPHierarchyCell5" xfId="38"/>
    <cellStyle name="SAPHierarchyCell6" xfId="39"/>
    <cellStyle name="SAPHierarchyCell7" xfId="40"/>
    <cellStyle name="SAPHierarchyCell8" xfId="42"/>
    <cellStyle name="SAPHierarchyCell9" xfId="43"/>
    <cellStyle name="SAPHierarchyOddCell" xfId="41"/>
    <cellStyle name="SAPLockedDataCell" xfId="6"/>
    <cellStyle name="SAPLockedDataTotalCell" xfId="9"/>
    <cellStyle name="SAPMemberCell" xfId="20"/>
    <cellStyle name="SAPMemberCellX" xfId="22"/>
    <cellStyle name="SAPMemberTotalCell" xfId="21"/>
    <cellStyle name="SAPMemberTotalCellX" xfId="36"/>
    <cellStyle name="SAPMessageText" xfId="47"/>
    <cellStyle name="SAPReadonlyDataCell" xfId="5"/>
    <cellStyle name="SAPReadonlyDataTotalCell" xfId="8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Bund Farbpalett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8D8D8"/>
      </a:accent1>
      <a:accent2>
        <a:srgbClr val="3366CC"/>
      </a:accent2>
      <a:accent3>
        <a:srgbClr val="7F7F7F"/>
      </a:accent3>
      <a:accent4>
        <a:srgbClr val="D5E0F5"/>
      </a:accent4>
      <a:accent5>
        <a:srgbClr val="E60000"/>
      </a:accent5>
      <a:accent6>
        <a:srgbClr val="00C800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customProperty" Target="../customProperty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ageMargins left="0.7" right="0.7" top="0.78740157499999996" bottom="0.78740157499999996" header="0.3" footer="0.3"/>
  <customProperties>
    <customPr name="_pios_id" r:id="rId1"/>
    <customPr name="EpmWorksheetKeyString_GUID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03"/>
  <sheetViews>
    <sheetView topLeftCell="B7" workbookViewId="0">
      <selection activeCell="D49" sqref="D49"/>
    </sheetView>
  </sheetViews>
  <sheetFormatPr baseColWidth="10" defaultColWidth="11.453125" defaultRowHeight="12.5" x14ac:dyDescent="0.25"/>
  <cols>
    <col min="1" max="1" width="4" style="4" hidden="1" customWidth="1"/>
    <col min="2" max="2" width="4" style="4" bestFit="1" customWidth="1"/>
    <col min="3" max="7" width="40.7265625" style="4" customWidth="1"/>
    <col min="8" max="8" width="16.81640625" style="4" customWidth="1"/>
    <col min="9" max="9" width="9.54296875" style="4" customWidth="1"/>
    <col min="10" max="16384" width="11.453125" style="4"/>
  </cols>
  <sheetData>
    <row r="1" spans="1:9" x14ac:dyDescent="0.25">
      <c r="B1" s="5"/>
      <c r="C1" s="6" t="s">
        <v>10</v>
      </c>
      <c r="D1" s="7" t="s">
        <v>11</v>
      </c>
      <c r="H1" s="16" t="s">
        <v>52</v>
      </c>
    </row>
    <row r="2" spans="1:9" x14ac:dyDescent="0.25">
      <c r="B2" s="5"/>
      <c r="H2" s="16" t="s">
        <v>28</v>
      </c>
    </row>
    <row r="3" spans="1:9" ht="49.5" x14ac:dyDescent="0.3">
      <c r="A3" s="8" t="s">
        <v>12</v>
      </c>
      <c r="B3" s="12" t="s">
        <v>13</v>
      </c>
      <c r="C3" s="13" t="s">
        <v>14</v>
      </c>
      <c r="D3" s="14" t="s">
        <v>28</v>
      </c>
      <c r="E3" s="14" t="s">
        <v>29</v>
      </c>
      <c r="F3" s="14" t="s">
        <v>30</v>
      </c>
      <c r="G3" s="14" t="s">
        <v>31</v>
      </c>
      <c r="H3" s="9" t="s">
        <v>15</v>
      </c>
      <c r="I3" s="5"/>
    </row>
    <row r="4" spans="1:9" x14ac:dyDescent="0.25">
      <c r="A4" s="4">
        <v>2</v>
      </c>
      <c r="B4" s="10">
        <v>1</v>
      </c>
      <c r="C4" s="1" t="s">
        <v>0</v>
      </c>
      <c r="D4" s="1" t="s">
        <v>0</v>
      </c>
      <c r="E4" s="1" t="s">
        <v>37</v>
      </c>
      <c r="F4" s="2"/>
      <c r="G4" s="1"/>
      <c r="H4" s="6" t="str">
        <f t="shared" ref="H4:H35" si="0">IF(HLOOKUP(SAPSprache,Sprachtexte,A4,FALSE)=0,"",(HLOOKUP(SAPSprache,Sprachtexte,A4,FALSE)))</f>
        <v xml:space="preserve">Infoblatt zu Bericht: </v>
      </c>
      <c r="I4" s="5"/>
    </row>
    <row r="5" spans="1:9" x14ac:dyDescent="0.25">
      <c r="A5" s="4">
        <v>3</v>
      </c>
      <c r="B5" s="10">
        <v>2</v>
      </c>
      <c r="C5" s="1" t="s">
        <v>9</v>
      </c>
      <c r="D5" s="1" t="s">
        <v>9</v>
      </c>
      <c r="E5" s="1" t="s">
        <v>16</v>
      </c>
      <c r="F5" s="2"/>
      <c r="G5" s="1"/>
      <c r="H5" s="6" t="str">
        <f t="shared" si="0"/>
        <v>Allgemeine Informationen:</v>
      </c>
    </row>
    <row r="6" spans="1:9" x14ac:dyDescent="0.25">
      <c r="A6" s="4">
        <v>4</v>
      </c>
      <c r="B6" s="10">
        <v>3</v>
      </c>
      <c r="C6" s="1" t="s">
        <v>1</v>
      </c>
      <c r="D6" s="1" t="s">
        <v>1</v>
      </c>
      <c r="E6" s="1" t="s">
        <v>38</v>
      </c>
      <c r="F6" s="2"/>
      <c r="G6" s="1"/>
      <c r="H6" s="6" t="str">
        <f t="shared" si="0"/>
        <v>Berichtsinformationen</v>
      </c>
    </row>
    <row r="7" spans="1:9" x14ac:dyDescent="0.25">
      <c r="A7" s="4">
        <v>5</v>
      </c>
      <c r="B7" s="10">
        <v>4</v>
      </c>
      <c r="C7" s="1" t="s">
        <v>2</v>
      </c>
      <c r="D7" s="1" t="s">
        <v>2</v>
      </c>
      <c r="E7" s="1" t="s">
        <v>17</v>
      </c>
      <c r="F7" s="2"/>
      <c r="G7" s="1"/>
      <c r="H7" s="6" t="str">
        <f t="shared" si="0"/>
        <v>Berichtsname</v>
      </c>
    </row>
    <row r="8" spans="1:9" x14ac:dyDescent="0.25">
      <c r="A8" s="4">
        <v>6</v>
      </c>
      <c r="B8" s="10">
        <v>5</v>
      </c>
      <c r="C8" s="1" t="s">
        <v>3</v>
      </c>
      <c r="D8" s="1" t="s">
        <v>3</v>
      </c>
      <c r="E8" s="1" t="s">
        <v>39</v>
      </c>
      <c r="F8" s="2"/>
      <c r="G8" s="1"/>
      <c r="H8" s="6" t="str">
        <f t="shared" si="0"/>
        <v>Benutzer</v>
      </c>
    </row>
    <row r="9" spans="1:9" x14ac:dyDescent="0.25">
      <c r="A9" s="4">
        <v>7</v>
      </c>
      <c r="B9" s="10">
        <v>6</v>
      </c>
      <c r="C9" s="1" t="s">
        <v>5</v>
      </c>
      <c r="D9" s="1" t="s">
        <v>5</v>
      </c>
      <c r="E9" s="1" t="s">
        <v>40</v>
      </c>
      <c r="F9" s="2"/>
      <c r="G9" s="1"/>
      <c r="H9" s="6" t="str">
        <f t="shared" si="0"/>
        <v>Letzte Datenaktualisierung</v>
      </c>
    </row>
    <row r="10" spans="1:9" x14ac:dyDescent="0.25">
      <c r="A10" s="4">
        <v>8</v>
      </c>
      <c r="B10" s="10">
        <v>7</v>
      </c>
      <c r="C10" s="1" t="s">
        <v>6</v>
      </c>
      <c r="D10" s="1" t="s">
        <v>6</v>
      </c>
      <c r="E10" s="1" t="s">
        <v>41</v>
      </c>
      <c r="F10" s="2"/>
      <c r="G10" s="1"/>
      <c r="H10" s="6" t="str">
        <f t="shared" si="0"/>
        <v>Stichtag</v>
      </c>
    </row>
    <row r="11" spans="1:9" x14ac:dyDescent="0.25">
      <c r="A11" s="4">
        <v>9</v>
      </c>
      <c r="B11" s="10">
        <v>8</v>
      </c>
      <c r="C11" s="1" t="s">
        <v>7</v>
      </c>
      <c r="D11" s="1" t="s">
        <v>7</v>
      </c>
      <c r="E11" s="1" t="s">
        <v>42</v>
      </c>
      <c r="F11" s="2"/>
      <c r="G11" s="1"/>
      <c r="H11" s="6" t="str">
        <f t="shared" si="0"/>
        <v>Filter</v>
      </c>
    </row>
    <row r="12" spans="1:9" x14ac:dyDescent="0.25">
      <c r="A12" s="4">
        <v>10</v>
      </c>
      <c r="B12" s="10">
        <v>9</v>
      </c>
      <c r="C12" s="1" t="s">
        <v>8</v>
      </c>
      <c r="D12" s="1" t="s">
        <v>8</v>
      </c>
      <c r="E12" s="1" t="s">
        <v>18</v>
      </c>
      <c r="F12" s="2"/>
      <c r="G12" s="1"/>
      <c r="H12" s="6" t="str">
        <f t="shared" si="0"/>
        <v>Selektionen / Variablen</v>
      </c>
    </row>
    <row r="13" spans="1:9" x14ac:dyDescent="0.25">
      <c r="A13" s="4">
        <v>11</v>
      </c>
      <c r="B13" s="10">
        <v>10</v>
      </c>
      <c r="C13" s="1"/>
      <c r="D13" s="1"/>
      <c r="E13" s="1"/>
      <c r="F13" s="1"/>
      <c r="G13" s="1"/>
      <c r="H13" s="6" t="str">
        <f t="shared" si="0"/>
        <v/>
      </c>
    </row>
    <row r="14" spans="1:9" x14ac:dyDescent="0.25">
      <c r="A14" s="4">
        <v>12</v>
      </c>
      <c r="B14" s="10">
        <v>11</v>
      </c>
      <c r="C14" s="1"/>
      <c r="D14" s="1"/>
      <c r="E14" s="1"/>
      <c r="F14" s="1"/>
      <c r="G14" s="1"/>
      <c r="H14" s="6" t="str">
        <f t="shared" si="0"/>
        <v/>
      </c>
    </row>
    <row r="15" spans="1:9" x14ac:dyDescent="0.25">
      <c r="A15" s="4">
        <v>13</v>
      </c>
      <c r="B15" s="10">
        <v>12</v>
      </c>
      <c r="C15" s="1"/>
      <c r="D15" s="1"/>
      <c r="E15" s="1"/>
      <c r="F15" s="1"/>
      <c r="G15" s="1"/>
      <c r="H15" s="6" t="str">
        <f t="shared" si="0"/>
        <v/>
      </c>
    </row>
    <row r="16" spans="1:9" x14ac:dyDescent="0.25">
      <c r="A16" s="4">
        <v>14</v>
      </c>
      <c r="B16" s="10">
        <v>13</v>
      </c>
      <c r="C16" s="1"/>
      <c r="D16" s="1"/>
      <c r="E16" s="1"/>
      <c r="F16" s="1"/>
      <c r="G16" s="1"/>
      <c r="H16" s="6" t="str">
        <f t="shared" si="0"/>
        <v/>
      </c>
    </row>
    <row r="17" spans="1:8" x14ac:dyDescent="0.25">
      <c r="A17" s="4">
        <v>15</v>
      </c>
      <c r="B17" s="10">
        <v>14</v>
      </c>
      <c r="C17" s="1"/>
      <c r="D17" s="1"/>
      <c r="E17" s="1"/>
      <c r="F17" s="1"/>
      <c r="G17" s="1"/>
      <c r="H17" s="6" t="str">
        <f t="shared" si="0"/>
        <v/>
      </c>
    </row>
    <row r="18" spans="1:8" x14ac:dyDescent="0.25">
      <c r="A18" s="4">
        <v>16</v>
      </c>
      <c r="B18" s="10">
        <v>15</v>
      </c>
      <c r="C18" s="1"/>
      <c r="D18" s="1"/>
      <c r="E18" s="1"/>
      <c r="F18" s="1"/>
      <c r="G18" s="1"/>
      <c r="H18" s="6" t="str">
        <f t="shared" si="0"/>
        <v/>
      </c>
    </row>
    <row r="19" spans="1:8" x14ac:dyDescent="0.25">
      <c r="A19" s="4">
        <v>17</v>
      </c>
      <c r="B19" s="10">
        <v>16</v>
      </c>
      <c r="C19" s="1"/>
      <c r="D19" s="1"/>
      <c r="E19" s="1"/>
      <c r="F19" s="1"/>
      <c r="G19" s="1"/>
      <c r="H19" s="6" t="str">
        <f t="shared" si="0"/>
        <v/>
      </c>
    </row>
    <row r="20" spans="1:8" x14ac:dyDescent="0.25">
      <c r="A20" s="4">
        <v>18</v>
      </c>
      <c r="B20" s="10">
        <v>17</v>
      </c>
      <c r="C20" s="1"/>
      <c r="D20" s="1"/>
      <c r="E20" s="1"/>
      <c r="F20" s="1"/>
      <c r="G20" s="1"/>
      <c r="H20" s="6" t="str">
        <f t="shared" si="0"/>
        <v/>
      </c>
    </row>
    <row r="21" spans="1:8" x14ac:dyDescent="0.25">
      <c r="A21" s="4">
        <v>19</v>
      </c>
      <c r="B21" s="10">
        <v>18</v>
      </c>
      <c r="C21" s="1"/>
      <c r="D21" s="1"/>
      <c r="E21" s="1"/>
      <c r="F21" s="1"/>
      <c r="G21" s="1"/>
      <c r="H21" s="6" t="str">
        <f t="shared" si="0"/>
        <v/>
      </c>
    </row>
    <row r="22" spans="1:8" x14ac:dyDescent="0.25">
      <c r="A22" s="4">
        <v>20</v>
      </c>
      <c r="B22" s="10">
        <v>19</v>
      </c>
      <c r="C22" s="1"/>
      <c r="D22" s="1"/>
      <c r="E22" s="1"/>
      <c r="F22" s="1"/>
      <c r="G22" s="1"/>
      <c r="H22" s="6" t="str">
        <f t="shared" si="0"/>
        <v/>
      </c>
    </row>
    <row r="23" spans="1:8" x14ac:dyDescent="0.25">
      <c r="A23" s="4">
        <v>21</v>
      </c>
      <c r="B23" s="10">
        <v>20</v>
      </c>
      <c r="C23" s="1"/>
      <c r="D23" s="1"/>
      <c r="E23" s="1"/>
      <c r="F23" s="1"/>
      <c r="G23" s="1"/>
      <c r="H23" s="6" t="str">
        <f t="shared" si="0"/>
        <v/>
      </c>
    </row>
    <row r="24" spans="1:8" x14ac:dyDescent="0.25">
      <c r="A24" s="4">
        <v>22</v>
      </c>
      <c r="B24" s="10">
        <v>21</v>
      </c>
      <c r="C24" s="1"/>
      <c r="D24" s="1"/>
      <c r="E24" s="1"/>
      <c r="F24" s="1"/>
      <c r="G24" s="1"/>
      <c r="H24" s="6" t="str">
        <f t="shared" si="0"/>
        <v/>
      </c>
    </row>
    <row r="25" spans="1:8" x14ac:dyDescent="0.25">
      <c r="A25" s="4">
        <v>23</v>
      </c>
      <c r="B25" s="10">
        <v>22</v>
      </c>
      <c r="C25" s="1"/>
      <c r="D25" s="1"/>
      <c r="E25" s="1"/>
      <c r="F25" s="1"/>
      <c r="G25" s="1"/>
      <c r="H25" s="6" t="str">
        <f t="shared" si="0"/>
        <v/>
      </c>
    </row>
    <row r="26" spans="1:8" x14ac:dyDescent="0.25">
      <c r="A26" s="4">
        <v>24</v>
      </c>
      <c r="B26" s="10">
        <v>23</v>
      </c>
      <c r="C26" s="1"/>
      <c r="D26" s="1"/>
      <c r="E26" s="1"/>
      <c r="F26" s="1"/>
      <c r="G26" s="1"/>
      <c r="H26" s="6" t="str">
        <f t="shared" si="0"/>
        <v/>
      </c>
    </row>
    <row r="27" spans="1:8" x14ac:dyDescent="0.25">
      <c r="A27" s="4">
        <v>25</v>
      </c>
      <c r="B27" s="10">
        <v>24</v>
      </c>
      <c r="C27" s="1"/>
      <c r="D27" s="1"/>
      <c r="E27" s="1"/>
      <c r="F27" s="1"/>
      <c r="G27" s="1"/>
      <c r="H27" s="6" t="str">
        <f t="shared" si="0"/>
        <v/>
      </c>
    </row>
    <row r="28" spans="1:8" x14ac:dyDescent="0.25">
      <c r="A28" s="4">
        <v>26</v>
      </c>
      <c r="B28" s="10">
        <v>25</v>
      </c>
      <c r="C28" s="1"/>
      <c r="D28" s="1"/>
      <c r="E28" s="1"/>
      <c r="F28" s="1"/>
      <c r="G28" s="1"/>
      <c r="H28" s="6" t="str">
        <f t="shared" si="0"/>
        <v/>
      </c>
    </row>
    <row r="29" spans="1:8" x14ac:dyDescent="0.25">
      <c r="A29" s="4">
        <v>27</v>
      </c>
      <c r="B29" s="10">
        <v>26</v>
      </c>
      <c r="C29" s="1"/>
      <c r="D29" s="1"/>
      <c r="E29" s="1"/>
      <c r="F29" s="1"/>
      <c r="G29" s="1"/>
      <c r="H29" s="6" t="str">
        <f t="shared" si="0"/>
        <v/>
      </c>
    </row>
    <row r="30" spans="1:8" x14ac:dyDescent="0.25">
      <c r="A30" s="4">
        <v>28</v>
      </c>
      <c r="B30" s="10">
        <v>27</v>
      </c>
      <c r="C30" s="1"/>
      <c r="D30" s="1"/>
      <c r="E30" s="1"/>
      <c r="F30" s="1"/>
      <c r="G30" s="1"/>
      <c r="H30" s="6" t="str">
        <f t="shared" si="0"/>
        <v/>
      </c>
    </row>
    <row r="31" spans="1:8" x14ac:dyDescent="0.25">
      <c r="A31" s="4">
        <v>29</v>
      </c>
      <c r="B31" s="10">
        <v>28</v>
      </c>
      <c r="C31" s="1"/>
      <c r="D31" s="1"/>
      <c r="E31" s="1"/>
      <c r="F31" s="1"/>
      <c r="G31" s="1"/>
      <c r="H31" s="6" t="str">
        <f t="shared" si="0"/>
        <v/>
      </c>
    </row>
    <row r="32" spans="1:8" x14ac:dyDescent="0.25">
      <c r="A32" s="4">
        <v>30</v>
      </c>
      <c r="B32" s="10">
        <v>29</v>
      </c>
      <c r="C32" s="1"/>
      <c r="D32" s="1"/>
      <c r="E32" s="1"/>
      <c r="F32" s="1"/>
      <c r="G32" s="1"/>
      <c r="H32" s="6" t="str">
        <f t="shared" si="0"/>
        <v/>
      </c>
    </row>
    <row r="33" spans="1:8" x14ac:dyDescent="0.25">
      <c r="A33" s="4">
        <v>31</v>
      </c>
      <c r="B33" s="10">
        <v>30</v>
      </c>
      <c r="C33" s="10" t="s">
        <v>36</v>
      </c>
      <c r="D33" s="10" t="s">
        <v>33</v>
      </c>
      <c r="E33" s="10" t="s">
        <v>32</v>
      </c>
      <c r="F33" s="10" t="s">
        <v>35</v>
      </c>
      <c r="G33" s="10" t="s">
        <v>34</v>
      </c>
      <c r="H33" s="6" t="str">
        <f t="shared" si="0"/>
        <v>[$-807]</v>
      </c>
    </row>
    <row r="34" spans="1:8" x14ac:dyDescent="0.25">
      <c r="A34" s="4">
        <v>32</v>
      </c>
      <c r="B34" s="11">
        <v>31</v>
      </c>
      <c r="C34" s="3" t="s">
        <v>19</v>
      </c>
      <c r="D34" s="3"/>
      <c r="E34" s="3"/>
      <c r="F34" s="3"/>
      <c r="G34" s="3"/>
      <c r="H34" s="6" t="str">
        <f t="shared" si="0"/>
        <v/>
      </c>
    </row>
    <row r="35" spans="1:8" x14ac:dyDescent="0.25">
      <c r="A35" s="4">
        <v>33</v>
      </c>
      <c r="B35" s="11">
        <v>32</v>
      </c>
      <c r="C35" s="3" t="s">
        <v>20</v>
      </c>
      <c r="D35" s="3"/>
      <c r="E35" s="3"/>
      <c r="F35" s="3"/>
      <c r="G35" s="3"/>
      <c r="H35" s="6" t="str">
        <f t="shared" si="0"/>
        <v/>
      </c>
    </row>
    <row r="36" spans="1:8" x14ac:dyDescent="0.25">
      <c r="A36" s="4">
        <v>34</v>
      </c>
      <c r="B36" s="11">
        <v>33</v>
      </c>
      <c r="C36" s="3" t="s">
        <v>21</v>
      </c>
      <c r="D36" s="3"/>
      <c r="E36" s="3"/>
      <c r="F36" s="3"/>
      <c r="G36" s="3"/>
      <c r="H36" s="6" t="str">
        <f t="shared" ref="H36:H67" si="1">IF(HLOOKUP(SAPSprache,Sprachtexte,A36,FALSE)=0,"",(HLOOKUP(SAPSprache,Sprachtexte,A36,FALSE)))</f>
        <v/>
      </c>
    </row>
    <row r="37" spans="1:8" x14ac:dyDescent="0.25">
      <c r="A37" s="4">
        <v>35</v>
      </c>
      <c r="B37" s="11">
        <v>34</v>
      </c>
      <c r="C37" s="3" t="s">
        <v>22</v>
      </c>
      <c r="D37" s="3" t="s">
        <v>43</v>
      </c>
      <c r="E37" s="3"/>
      <c r="F37" s="3"/>
      <c r="G37" s="3"/>
      <c r="H37" s="6" t="str">
        <f t="shared" si="1"/>
        <v>Voranschläge des Bundes</v>
      </c>
    </row>
    <row r="38" spans="1:8" x14ac:dyDescent="0.25">
      <c r="A38" s="4">
        <v>36</v>
      </c>
      <c r="B38" s="11">
        <v>35</v>
      </c>
      <c r="C38" s="3" t="s">
        <v>23</v>
      </c>
      <c r="D38" s="3" t="s">
        <v>44</v>
      </c>
      <c r="E38" s="3"/>
      <c r="F38" s="3"/>
      <c r="G38" s="3"/>
      <c r="H38" s="6" t="str">
        <f t="shared" si="1"/>
        <v>Ausgaben nach Aufgabengebieten</v>
      </c>
    </row>
    <row r="39" spans="1:8" x14ac:dyDescent="0.25">
      <c r="A39" s="4">
        <v>37</v>
      </c>
      <c r="B39" s="11">
        <v>36</v>
      </c>
      <c r="C39" s="3" t="s">
        <v>4</v>
      </c>
      <c r="D39" s="3" t="s">
        <v>45</v>
      </c>
      <c r="E39" s="3" t="str">
        <f>D39</f>
        <v>Ausgaben nach Aufgabengeb. VA [DS_1]</v>
      </c>
      <c r="F39" s="3" t="str">
        <f>D39</f>
        <v>Ausgaben nach Aufgabengeb. VA [DS_1]</v>
      </c>
      <c r="G39" s="3" t="str">
        <f>D39</f>
        <v>Ausgaben nach Aufgabengeb. VA [DS_1]</v>
      </c>
      <c r="H39" s="6" t="str">
        <f t="shared" si="1"/>
        <v>Ausgaben nach Aufgabengeb. VA [DS_1]</v>
      </c>
    </row>
    <row r="40" spans="1:8" x14ac:dyDescent="0.25">
      <c r="A40" s="4">
        <v>38</v>
      </c>
      <c r="B40" s="11">
        <v>37</v>
      </c>
      <c r="C40" s="3" t="s">
        <v>24</v>
      </c>
      <c r="D40" s="3"/>
      <c r="E40" s="3"/>
      <c r="F40" s="3"/>
      <c r="G40" s="3"/>
      <c r="H40" s="6" t="str">
        <f t="shared" si="1"/>
        <v/>
      </c>
    </row>
    <row r="41" spans="1:8" x14ac:dyDescent="0.25">
      <c r="A41" s="4">
        <v>39</v>
      </c>
      <c r="B41" s="11">
        <v>38</v>
      </c>
      <c r="C41" s="3" t="s">
        <v>25</v>
      </c>
      <c r="D41" s="3"/>
      <c r="E41" s="3"/>
      <c r="F41" s="3"/>
      <c r="G41" s="3"/>
      <c r="H41" s="6" t="str">
        <f t="shared" si="1"/>
        <v/>
      </c>
    </row>
    <row r="42" spans="1:8" x14ac:dyDescent="0.25">
      <c r="A42" s="4">
        <v>40</v>
      </c>
      <c r="B42" s="11">
        <v>39</v>
      </c>
      <c r="C42" s="3" t="s">
        <v>26</v>
      </c>
      <c r="D42" s="3"/>
      <c r="E42" s="3"/>
      <c r="F42" s="3"/>
      <c r="G42" s="3"/>
      <c r="H42" s="6" t="str">
        <f t="shared" si="1"/>
        <v/>
      </c>
    </row>
    <row r="43" spans="1:8" x14ac:dyDescent="0.25">
      <c r="A43" s="4">
        <v>41</v>
      </c>
      <c r="B43" s="11">
        <v>40</v>
      </c>
      <c r="C43" s="3" t="s">
        <v>27</v>
      </c>
      <c r="D43" s="3"/>
      <c r="E43" s="3"/>
      <c r="F43" s="3"/>
      <c r="G43" s="3"/>
      <c r="H43" s="6" t="str">
        <f t="shared" si="1"/>
        <v/>
      </c>
    </row>
    <row r="44" spans="1:8" x14ac:dyDescent="0.25">
      <c r="A44" s="4">
        <v>42</v>
      </c>
      <c r="B44" s="11">
        <v>41</v>
      </c>
      <c r="C44" s="3" t="s">
        <v>46</v>
      </c>
      <c r="D44" s="3" t="s">
        <v>46</v>
      </c>
      <c r="E44" s="3"/>
      <c r="F44" s="3"/>
      <c r="G44" s="3"/>
      <c r="H44" s="6" t="str">
        <f t="shared" si="1"/>
        <v>Quellen:</v>
      </c>
    </row>
    <row r="45" spans="1:8" x14ac:dyDescent="0.25">
      <c r="A45" s="4">
        <v>43</v>
      </c>
      <c r="B45" s="11">
        <v>42</v>
      </c>
      <c r="C45" s="3" t="s">
        <v>47</v>
      </c>
      <c r="D45" s="3" t="s">
        <v>47</v>
      </c>
      <c r="E45" s="3"/>
      <c r="F45" s="3"/>
      <c r="G45" s="3"/>
      <c r="H45" s="6" t="str">
        <f t="shared" si="1"/>
        <v>Bundesbeschlüsse über die Voranschläge</v>
      </c>
    </row>
    <row r="46" spans="1:8" x14ac:dyDescent="0.25">
      <c r="A46" s="4">
        <v>44</v>
      </c>
      <c r="B46" s="11">
        <v>43</v>
      </c>
      <c r="C46" s="3" t="s">
        <v>48</v>
      </c>
      <c r="D46" s="3" t="s">
        <v>48</v>
      </c>
      <c r="E46" s="3"/>
      <c r="F46" s="3"/>
      <c r="G46" s="3"/>
      <c r="H46" s="6" t="str">
        <f t="shared" si="1"/>
        <v>Botschaft zum Voranschlag</v>
      </c>
    </row>
    <row r="47" spans="1:8" x14ac:dyDescent="0.25">
      <c r="A47" s="4">
        <v>45</v>
      </c>
      <c r="B47" s="11">
        <v>44</v>
      </c>
      <c r="C47" s="3" t="s">
        <v>49</v>
      </c>
      <c r="D47" s="3" t="s">
        <v>49</v>
      </c>
      <c r="E47" s="3"/>
      <c r="F47" s="3"/>
      <c r="G47" s="3"/>
      <c r="H47" s="6" t="str">
        <f t="shared" si="1"/>
        <v>vom</v>
      </c>
    </row>
    <row r="48" spans="1:8" x14ac:dyDescent="0.25">
      <c r="A48" s="4">
        <v>46</v>
      </c>
      <c r="B48" s="11">
        <v>45</v>
      </c>
      <c r="C48" s="3" t="s">
        <v>50</v>
      </c>
      <c r="D48" s="15" t="s">
        <v>51</v>
      </c>
      <c r="E48" s="3"/>
      <c r="F48" s="3"/>
      <c r="G48" s="3"/>
      <c r="H48" s="6" t="str">
        <f t="shared" si="1"/>
        <v>24.08.2016</v>
      </c>
    </row>
    <row r="49" spans="1:8" x14ac:dyDescent="0.25">
      <c r="A49" s="4">
        <v>47</v>
      </c>
      <c r="B49" s="11">
        <v>46</v>
      </c>
      <c r="C49" s="3"/>
      <c r="D49" s="3"/>
      <c r="E49" s="3"/>
      <c r="F49" s="3"/>
      <c r="G49" s="3"/>
      <c r="H49" s="6" t="str">
        <f t="shared" si="1"/>
        <v/>
      </c>
    </row>
    <row r="50" spans="1:8" x14ac:dyDescent="0.25">
      <c r="A50" s="4">
        <v>48</v>
      </c>
      <c r="B50" s="11">
        <v>47</v>
      </c>
      <c r="C50" s="3"/>
      <c r="D50" s="3"/>
      <c r="E50" s="3"/>
      <c r="F50" s="3"/>
      <c r="G50" s="3"/>
      <c r="H50" s="6" t="str">
        <f t="shared" si="1"/>
        <v/>
      </c>
    </row>
    <row r="51" spans="1:8" x14ac:dyDescent="0.25">
      <c r="A51" s="4">
        <v>49</v>
      </c>
      <c r="B51" s="11">
        <v>48</v>
      </c>
      <c r="C51" s="3"/>
      <c r="D51" s="3"/>
      <c r="E51" s="3"/>
      <c r="F51" s="3"/>
      <c r="G51" s="3"/>
      <c r="H51" s="6" t="str">
        <f t="shared" si="1"/>
        <v/>
      </c>
    </row>
    <row r="52" spans="1:8" x14ac:dyDescent="0.25">
      <c r="A52" s="4">
        <v>50</v>
      </c>
      <c r="B52" s="11">
        <v>49</v>
      </c>
      <c r="C52" s="3"/>
      <c r="D52" s="3"/>
      <c r="E52" s="3"/>
      <c r="F52" s="3"/>
      <c r="G52" s="3"/>
      <c r="H52" s="6" t="str">
        <f t="shared" si="1"/>
        <v/>
      </c>
    </row>
    <row r="53" spans="1:8" x14ac:dyDescent="0.25">
      <c r="A53" s="4">
        <v>51</v>
      </c>
      <c r="B53" s="11">
        <v>50</v>
      </c>
      <c r="C53" s="3"/>
      <c r="D53" s="3"/>
      <c r="E53" s="3"/>
      <c r="F53" s="3"/>
      <c r="G53" s="3"/>
      <c r="H53" s="6" t="str">
        <f t="shared" si="1"/>
        <v/>
      </c>
    </row>
    <row r="54" spans="1:8" x14ac:dyDescent="0.25">
      <c r="A54" s="4">
        <v>52</v>
      </c>
      <c r="B54" s="11">
        <v>51</v>
      </c>
      <c r="C54" s="3"/>
      <c r="D54" s="3"/>
      <c r="E54" s="3"/>
      <c r="F54" s="3"/>
      <c r="G54" s="3"/>
      <c r="H54" s="6" t="str">
        <f t="shared" si="1"/>
        <v/>
      </c>
    </row>
    <row r="55" spans="1:8" x14ac:dyDescent="0.25">
      <c r="A55" s="4">
        <v>53</v>
      </c>
      <c r="B55" s="11">
        <v>52</v>
      </c>
      <c r="C55" s="3"/>
      <c r="D55" s="3"/>
      <c r="E55" s="3"/>
      <c r="F55" s="3"/>
      <c r="G55" s="3"/>
      <c r="H55" s="6" t="str">
        <f t="shared" si="1"/>
        <v/>
      </c>
    </row>
    <row r="56" spans="1:8" x14ac:dyDescent="0.25">
      <c r="A56" s="4">
        <v>54</v>
      </c>
      <c r="B56" s="11">
        <v>53</v>
      </c>
      <c r="C56" s="3"/>
      <c r="D56" s="3"/>
      <c r="E56" s="3"/>
      <c r="F56" s="3"/>
      <c r="G56" s="3"/>
      <c r="H56" s="6" t="str">
        <f t="shared" si="1"/>
        <v/>
      </c>
    </row>
    <row r="57" spans="1:8" x14ac:dyDescent="0.25">
      <c r="A57" s="4">
        <v>55</v>
      </c>
      <c r="B57" s="11">
        <v>54</v>
      </c>
      <c r="C57" s="3"/>
      <c r="D57" s="3"/>
      <c r="E57" s="3"/>
      <c r="F57" s="3"/>
      <c r="G57" s="3"/>
      <c r="H57" s="6" t="str">
        <f t="shared" si="1"/>
        <v/>
      </c>
    </row>
    <row r="58" spans="1:8" x14ac:dyDescent="0.25">
      <c r="A58" s="4">
        <v>56</v>
      </c>
      <c r="B58" s="11">
        <v>55</v>
      </c>
      <c r="C58" s="3"/>
      <c r="D58" s="3"/>
      <c r="E58" s="3"/>
      <c r="F58" s="3"/>
      <c r="G58" s="3"/>
      <c r="H58" s="6" t="str">
        <f t="shared" si="1"/>
        <v/>
      </c>
    </row>
    <row r="59" spans="1:8" x14ac:dyDescent="0.25">
      <c r="A59" s="4">
        <v>57</v>
      </c>
      <c r="B59" s="11">
        <v>56</v>
      </c>
      <c r="C59" s="3"/>
      <c r="D59" s="3"/>
      <c r="E59" s="3"/>
      <c r="F59" s="3"/>
      <c r="G59" s="3"/>
      <c r="H59" s="6" t="str">
        <f t="shared" si="1"/>
        <v/>
      </c>
    </row>
    <row r="60" spans="1:8" x14ac:dyDescent="0.25">
      <c r="A60" s="4">
        <v>58</v>
      </c>
      <c r="B60" s="11">
        <v>57</v>
      </c>
      <c r="C60" s="3"/>
      <c r="D60" s="3"/>
      <c r="E60" s="3"/>
      <c r="F60" s="3"/>
      <c r="G60" s="3"/>
      <c r="H60" s="6" t="str">
        <f t="shared" si="1"/>
        <v/>
      </c>
    </row>
    <row r="61" spans="1:8" x14ac:dyDescent="0.25">
      <c r="A61" s="4">
        <v>59</v>
      </c>
      <c r="B61" s="11">
        <v>58</v>
      </c>
      <c r="C61" s="3"/>
      <c r="D61" s="3"/>
      <c r="E61" s="3"/>
      <c r="F61" s="3"/>
      <c r="G61" s="3"/>
      <c r="H61" s="6" t="str">
        <f t="shared" si="1"/>
        <v/>
      </c>
    </row>
    <row r="62" spans="1:8" x14ac:dyDescent="0.25">
      <c r="A62" s="4">
        <v>60</v>
      </c>
      <c r="B62" s="11">
        <v>59</v>
      </c>
      <c r="C62" s="3"/>
      <c r="D62" s="3"/>
      <c r="E62" s="3"/>
      <c r="F62" s="3"/>
      <c r="G62" s="3"/>
      <c r="H62" s="6" t="str">
        <f t="shared" si="1"/>
        <v/>
      </c>
    </row>
    <row r="63" spans="1:8" x14ac:dyDescent="0.25">
      <c r="A63" s="4">
        <v>61</v>
      </c>
      <c r="B63" s="11">
        <v>60</v>
      </c>
      <c r="C63" s="3"/>
      <c r="D63" s="3"/>
      <c r="E63" s="3"/>
      <c r="F63" s="3"/>
      <c r="G63" s="3"/>
      <c r="H63" s="6" t="str">
        <f t="shared" si="1"/>
        <v/>
      </c>
    </row>
    <row r="64" spans="1:8" x14ac:dyDescent="0.25">
      <c r="A64" s="4">
        <v>62</v>
      </c>
      <c r="B64" s="11">
        <v>61</v>
      </c>
      <c r="C64" s="3"/>
      <c r="D64" s="3"/>
      <c r="E64" s="3"/>
      <c r="F64" s="3"/>
      <c r="G64" s="3"/>
      <c r="H64" s="6" t="str">
        <f t="shared" si="1"/>
        <v/>
      </c>
    </row>
    <row r="65" spans="1:8" x14ac:dyDescent="0.25">
      <c r="A65" s="4">
        <v>63</v>
      </c>
      <c r="B65" s="11">
        <v>62</v>
      </c>
      <c r="C65" s="3"/>
      <c r="D65" s="3"/>
      <c r="E65" s="3"/>
      <c r="F65" s="3"/>
      <c r="G65" s="3"/>
      <c r="H65" s="6" t="str">
        <f t="shared" si="1"/>
        <v/>
      </c>
    </row>
    <row r="66" spans="1:8" x14ac:dyDescent="0.25">
      <c r="A66" s="4">
        <v>64</v>
      </c>
      <c r="B66" s="11">
        <v>63</v>
      </c>
      <c r="C66" s="3"/>
      <c r="D66" s="3"/>
      <c r="E66" s="3"/>
      <c r="F66" s="3"/>
      <c r="G66" s="3"/>
      <c r="H66" s="6" t="str">
        <f t="shared" si="1"/>
        <v/>
      </c>
    </row>
    <row r="67" spans="1:8" x14ac:dyDescent="0.25">
      <c r="A67" s="4">
        <v>65</v>
      </c>
      <c r="B67" s="11">
        <v>64</v>
      </c>
      <c r="C67" s="3"/>
      <c r="D67" s="3"/>
      <c r="E67" s="3"/>
      <c r="F67" s="3"/>
      <c r="G67" s="3"/>
      <c r="H67" s="6" t="str">
        <f t="shared" si="1"/>
        <v/>
      </c>
    </row>
    <row r="68" spans="1:8" x14ac:dyDescent="0.25">
      <c r="A68" s="4">
        <v>66</v>
      </c>
      <c r="B68" s="11">
        <v>65</v>
      </c>
      <c r="C68" s="3"/>
      <c r="D68" s="3"/>
      <c r="E68" s="3"/>
      <c r="F68" s="3"/>
      <c r="G68" s="3"/>
      <c r="H68" s="6" t="str">
        <f t="shared" ref="H68:H103" si="2">IF(HLOOKUP(SAPSprache,Sprachtexte,A68,FALSE)=0,"",(HLOOKUP(SAPSprache,Sprachtexte,A68,FALSE)))</f>
        <v/>
      </c>
    </row>
    <row r="69" spans="1:8" x14ac:dyDescent="0.25">
      <c r="A69" s="4">
        <v>67</v>
      </c>
      <c r="B69" s="11">
        <v>66</v>
      </c>
      <c r="C69" s="3"/>
      <c r="D69" s="3"/>
      <c r="E69" s="3"/>
      <c r="F69" s="3"/>
      <c r="G69" s="3"/>
      <c r="H69" s="6" t="str">
        <f t="shared" si="2"/>
        <v/>
      </c>
    </row>
    <row r="70" spans="1:8" x14ac:dyDescent="0.25">
      <c r="A70" s="4">
        <v>68</v>
      </c>
      <c r="B70" s="11">
        <v>67</v>
      </c>
      <c r="C70" s="3"/>
      <c r="D70" s="3"/>
      <c r="E70" s="3"/>
      <c r="F70" s="3"/>
      <c r="G70" s="3"/>
      <c r="H70" s="6" t="str">
        <f t="shared" si="2"/>
        <v/>
      </c>
    </row>
    <row r="71" spans="1:8" x14ac:dyDescent="0.25">
      <c r="A71" s="4">
        <v>69</v>
      </c>
      <c r="B71" s="11">
        <v>68</v>
      </c>
      <c r="C71" s="3"/>
      <c r="D71" s="3"/>
      <c r="E71" s="3"/>
      <c r="F71" s="3"/>
      <c r="G71" s="3"/>
      <c r="H71" s="6" t="str">
        <f t="shared" si="2"/>
        <v/>
      </c>
    </row>
    <row r="72" spans="1:8" x14ac:dyDescent="0.25">
      <c r="A72" s="4">
        <v>70</v>
      </c>
      <c r="B72" s="11">
        <v>69</v>
      </c>
      <c r="C72" s="3"/>
      <c r="D72" s="3"/>
      <c r="E72" s="3"/>
      <c r="F72" s="3"/>
      <c r="G72" s="3"/>
      <c r="H72" s="6" t="str">
        <f t="shared" si="2"/>
        <v/>
      </c>
    </row>
    <row r="73" spans="1:8" x14ac:dyDescent="0.25">
      <c r="A73" s="4">
        <v>71</v>
      </c>
      <c r="B73" s="11">
        <v>70</v>
      </c>
      <c r="C73" s="3"/>
      <c r="D73" s="3"/>
      <c r="E73" s="3"/>
      <c r="F73" s="3"/>
      <c r="G73" s="3"/>
      <c r="H73" s="6" t="str">
        <f t="shared" si="2"/>
        <v/>
      </c>
    </row>
    <row r="74" spans="1:8" x14ac:dyDescent="0.25">
      <c r="A74" s="4">
        <v>72</v>
      </c>
      <c r="B74" s="11">
        <v>71</v>
      </c>
      <c r="C74" s="3"/>
      <c r="D74" s="3"/>
      <c r="E74" s="3"/>
      <c r="F74" s="3"/>
      <c r="G74" s="3"/>
      <c r="H74" s="6" t="str">
        <f t="shared" si="2"/>
        <v/>
      </c>
    </row>
    <row r="75" spans="1:8" x14ac:dyDescent="0.25">
      <c r="A75" s="4">
        <v>73</v>
      </c>
      <c r="B75" s="11">
        <v>72</v>
      </c>
      <c r="C75" s="3"/>
      <c r="D75" s="3"/>
      <c r="E75" s="3"/>
      <c r="F75" s="3"/>
      <c r="G75" s="3"/>
      <c r="H75" s="6" t="str">
        <f t="shared" si="2"/>
        <v/>
      </c>
    </row>
    <row r="76" spans="1:8" x14ac:dyDescent="0.25">
      <c r="A76" s="4">
        <v>74</v>
      </c>
      <c r="B76" s="11">
        <v>73</v>
      </c>
      <c r="C76" s="3"/>
      <c r="D76" s="3"/>
      <c r="E76" s="3"/>
      <c r="F76" s="3"/>
      <c r="G76" s="3"/>
      <c r="H76" s="6" t="str">
        <f t="shared" si="2"/>
        <v/>
      </c>
    </row>
    <row r="77" spans="1:8" x14ac:dyDescent="0.25">
      <c r="A77" s="4">
        <v>75</v>
      </c>
      <c r="B77" s="11">
        <v>74</v>
      </c>
      <c r="C77" s="3"/>
      <c r="D77" s="3"/>
      <c r="E77" s="3"/>
      <c r="F77" s="3"/>
      <c r="G77" s="3"/>
      <c r="H77" s="6" t="str">
        <f t="shared" si="2"/>
        <v/>
      </c>
    </row>
    <row r="78" spans="1:8" x14ac:dyDescent="0.25">
      <c r="A78" s="4">
        <v>76</v>
      </c>
      <c r="B78" s="11">
        <v>75</v>
      </c>
      <c r="C78" s="3"/>
      <c r="D78" s="3"/>
      <c r="E78" s="3"/>
      <c r="F78" s="3"/>
      <c r="G78" s="3"/>
      <c r="H78" s="6" t="str">
        <f t="shared" si="2"/>
        <v/>
      </c>
    </row>
    <row r="79" spans="1:8" x14ac:dyDescent="0.25">
      <c r="A79" s="4">
        <v>77</v>
      </c>
      <c r="B79" s="11">
        <v>76</v>
      </c>
      <c r="C79" s="3"/>
      <c r="D79" s="3"/>
      <c r="E79" s="3"/>
      <c r="F79" s="3"/>
      <c r="G79" s="3"/>
      <c r="H79" s="6" t="str">
        <f t="shared" si="2"/>
        <v/>
      </c>
    </row>
    <row r="80" spans="1:8" x14ac:dyDescent="0.25">
      <c r="A80" s="4">
        <v>78</v>
      </c>
      <c r="B80" s="11">
        <v>77</v>
      </c>
      <c r="C80" s="3"/>
      <c r="D80" s="3"/>
      <c r="E80" s="3"/>
      <c r="F80" s="3"/>
      <c r="G80" s="3"/>
      <c r="H80" s="6" t="str">
        <f t="shared" si="2"/>
        <v/>
      </c>
    </row>
    <row r="81" spans="1:8" x14ac:dyDescent="0.25">
      <c r="A81" s="4">
        <v>79</v>
      </c>
      <c r="B81" s="11">
        <v>78</v>
      </c>
      <c r="C81" s="3"/>
      <c r="D81" s="3"/>
      <c r="E81" s="3"/>
      <c r="F81" s="3"/>
      <c r="G81" s="3"/>
      <c r="H81" s="6" t="str">
        <f t="shared" si="2"/>
        <v/>
      </c>
    </row>
    <row r="82" spans="1:8" x14ac:dyDescent="0.25">
      <c r="A82" s="4">
        <v>80</v>
      </c>
      <c r="B82" s="11">
        <v>79</v>
      </c>
      <c r="C82" s="3"/>
      <c r="D82" s="3"/>
      <c r="E82" s="3"/>
      <c r="F82" s="3"/>
      <c r="G82" s="3"/>
      <c r="H82" s="6" t="str">
        <f t="shared" si="2"/>
        <v/>
      </c>
    </row>
    <row r="83" spans="1:8" x14ac:dyDescent="0.25">
      <c r="A83" s="4">
        <v>81</v>
      </c>
      <c r="B83" s="11">
        <v>80</v>
      </c>
      <c r="C83" s="3"/>
      <c r="D83" s="3"/>
      <c r="E83" s="3"/>
      <c r="F83" s="3"/>
      <c r="G83" s="3"/>
      <c r="H83" s="6" t="str">
        <f t="shared" si="2"/>
        <v/>
      </c>
    </row>
    <row r="84" spans="1:8" x14ac:dyDescent="0.25">
      <c r="A84" s="4">
        <v>82</v>
      </c>
      <c r="B84" s="11">
        <v>81</v>
      </c>
      <c r="C84" s="3"/>
      <c r="D84" s="3"/>
      <c r="E84" s="3"/>
      <c r="F84" s="3"/>
      <c r="G84" s="3"/>
      <c r="H84" s="6" t="str">
        <f t="shared" si="2"/>
        <v/>
      </c>
    </row>
    <row r="85" spans="1:8" x14ac:dyDescent="0.25">
      <c r="A85" s="4">
        <v>83</v>
      </c>
      <c r="B85" s="11">
        <v>82</v>
      </c>
      <c r="C85" s="3"/>
      <c r="D85" s="3"/>
      <c r="E85" s="3"/>
      <c r="F85" s="3"/>
      <c r="G85" s="3"/>
      <c r="H85" s="6" t="str">
        <f t="shared" si="2"/>
        <v/>
      </c>
    </row>
    <row r="86" spans="1:8" x14ac:dyDescent="0.25">
      <c r="A86" s="4">
        <v>84</v>
      </c>
      <c r="B86" s="11">
        <v>83</v>
      </c>
      <c r="C86" s="3"/>
      <c r="D86" s="3"/>
      <c r="E86" s="3"/>
      <c r="F86" s="3"/>
      <c r="G86" s="3"/>
      <c r="H86" s="6" t="str">
        <f t="shared" si="2"/>
        <v/>
      </c>
    </row>
    <row r="87" spans="1:8" x14ac:dyDescent="0.25">
      <c r="A87" s="4">
        <v>85</v>
      </c>
      <c r="B87" s="11">
        <v>84</v>
      </c>
      <c r="C87" s="3"/>
      <c r="D87" s="3"/>
      <c r="E87" s="3"/>
      <c r="F87" s="3"/>
      <c r="G87" s="3"/>
      <c r="H87" s="6" t="str">
        <f t="shared" si="2"/>
        <v/>
      </c>
    </row>
    <row r="88" spans="1:8" x14ac:dyDescent="0.25">
      <c r="A88" s="4">
        <v>86</v>
      </c>
      <c r="B88" s="11">
        <v>85</v>
      </c>
      <c r="C88" s="3"/>
      <c r="D88" s="3"/>
      <c r="E88" s="3"/>
      <c r="F88" s="3"/>
      <c r="G88" s="3"/>
      <c r="H88" s="6" t="str">
        <f t="shared" si="2"/>
        <v/>
      </c>
    </row>
    <row r="89" spans="1:8" x14ac:dyDescent="0.25">
      <c r="A89" s="4">
        <v>87</v>
      </c>
      <c r="B89" s="11">
        <v>86</v>
      </c>
      <c r="C89" s="3"/>
      <c r="D89" s="3"/>
      <c r="E89" s="3"/>
      <c r="F89" s="3"/>
      <c r="G89" s="3"/>
      <c r="H89" s="6" t="str">
        <f t="shared" si="2"/>
        <v/>
      </c>
    </row>
    <row r="90" spans="1:8" x14ac:dyDescent="0.25">
      <c r="A90" s="4">
        <v>88</v>
      </c>
      <c r="B90" s="11">
        <v>87</v>
      </c>
      <c r="C90" s="3"/>
      <c r="D90" s="3"/>
      <c r="E90" s="3"/>
      <c r="F90" s="3"/>
      <c r="G90" s="3"/>
      <c r="H90" s="6" t="str">
        <f t="shared" si="2"/>
        <v/>
      </c>
    </row>
    <row r="91" spans="1:8" x14ac:dyDescent="0.25">
      <c r="A91" s="4">
        <v>89</v>
      </c>
      <c r="B91" s="11">
        <v>88</v>
      </c>
      <c r="C91" s="3"/>
      <c r="D91" s="3"/>
      <c r="E91" s="3"/>
      <c r="F91" s="3"/>
      <c r="G91" s="3"/>
      <c r="H91" s="6" t="str">
        <f t="shared" si="2"/>
        <v/>
      </c>
    </row>
    <row r="92" spans="1:8" x14ac:dyDescent="0.25">
      <c r="A92" s="4">
        <v>90</v>
      </c>
      <c r="B92" s="11">
        <v>89</v>
      </c>
      <c r="C92" s="3"/>
      <c r="D92" s="3"/>
      <c r="E92" s="3"/>
      <c r="F92" s="3"/>
      <c r="G92" s="3"/>
      <c r="H92" s="6" t="str">
        <f t="shared" si="2"/>
        <v/>
      </c>
    </row>
    <row r="93" spans="1:8" x14ac:dyDescent="0.25">
      <c r="A93" s="4">
        <v>91</v>
      </c>
      <c r="B93" s="11">
        <v>90</v>
      </c>
      <c r="C93" s="3"/>
      <c r="D93" s="3"/>
      <c r="E93" s="3"/>
      <c r="F93" s="3"/>
      <c r="G93" s="3"/>
      <c r="H93" s="6" t="str">
        <f t="shared" si="2"/>
        <v/>
      </c>
    </row>
    <row r="94" spans="1:8" x14ac:dyDescent="0.25">
      <c r="A94" s="4">
        <v>92</v>
      </c>
      <c r="B94" s="11">
        <v>91</v>
      </c>
      <c r="C94" s="3"/>
      <c r="D94" s="3"/>
      <c r="E94" s="3"/>
      <c r="F94" s="3"/>
      <c r="G94" s="3"/>
      <c r="H94" s="6" t="str">
        <f t="shared" si="2"/>
        <v/>
      </c>
    </row>
    <row r="95" spans="1:8" x14ac:dyDescent="0.25">
      <c r="A95" s="4">
        <v>93</v>
      </c>
      <c r="B95" s="11">
        <v>92</v>
      </c>
      <c r="C95" s="3"/>
      <c r="D95" s="3"/>
      <c r="E95" s="3"/>
      <c r="F95" s="3"/>
      <c r="G95" s="3"/>
      <c r="H95" s="6" t="str">
        <f t="shared" si="2"/>
        <v/>
      </c>
    </row>
    <row r="96" spans="1:8" x14ac:dyDescent="0.25">
      <c r="A96" s="4">
        <v>94</v>
      </c>
      <c r="B96" s="11">
        <v>93</v>
      </c>
      <c r="C96" s="3"/>
      <c r="D96" s="3"/>
      <c r="E96" s="3"/>
      <c r="F96" s="3"/>
      <c r="G96" s="3"/>
      <c r="H96" s="6" t="str">
        <f t="shared" si="2"/>
        <v/>
      </c>
    </row>
    <row r="97" spans="1:8" x14ac:dyDescent="0.25">
      <c r="A97" s="4">
        <v>95</v>
      </c>
      <c r="B97" s="11">
        <v>94</v>
      </c>
      <c r="C97" s="3"/>
      <c r="D97" s="3"/>
      <c r="E97" s="3"/>
      <c r="F97" s="3"/>
      <c r="G97" s="3"/>
      <c r="H97" s="6" t="str">
        <f t="shared" si="2"/>
        <v/>
      </c>
    </row>
    <row r="98" spans="1:8" x14ac:dyDescent="0.25">
      <c r="A98" s="4">
        <v>96</v>
      </c>
      <c r="B98" s="11">
        <v>95</v>
      </c>
      <c r="C98" s="3"/>
      <c r="D98" s="3"/>
      <c r="E98" s="3"/>
      <c r="F98" s="3"/>
      <c r="G98" s="3"/>
      <c r="H98" s="6" t="str">
        <f t="shared" si="2"/>
        <v/>
      </c>
    </row>
    <row r="99" spans="1:8" x14ac:dyDescent="0.25">
      <c r="A99" s="4">
        <v>97</v>
      </c>
      <c r="B99" s="11">
        <v>96</v>
      </c>
      <c r="C99" s="3"/>
      <c r="D99" s="3"/>
      <c r="E99" s="3"/>
      <c r="F99" s="3"/>
      <c r="G99" s="3"/>
      <c r="H99" s="6" t="str">
        <f t="shared" si="2"/>
        <v/>
      </c>
    </row>
    <row r="100" spans="1:8" x14ac:dyDescent="0.25">
      <c r="A100" s="4">
        <v>98</v>
      </c>
      <c r="B100" s="11">
        <v>97</v>
      </c>
      <c r="C100" s="3"/>
      <c r="D100" s="3"/>
      <c r="E100" s="3"/>
      <c r="F100" s="3"/>
      <c r="G100" s="3"/>
      <c r="H100" s="6" t="str">
        <f t="shared" si="2"/>
        <v/>
      </c>
    </row>
    <row r="101" spans="1:8" x14ac:dyDescent="0.25">
      <c r="A101" s="4">
        <v>99</v>
      </c>
      <c r="B101" s="11">
        <v>98</v>
      </c>
      <c r="C101" s="3"/>
      <c r="D101" s="3"/>
      <c r="E101" s="3"/>
      <c r="F101" s="3"/>
      <c r="G101" s="3"/>
      <c r="H101" s="6" t="str">
        <f t="shared" si="2"/>
        <v/>
      </c>
    </row>
    <row r="102" spans="1:8" x14ac:dyDescent="0.25">
      <c r="A102" s="4">
        <v>100</v>
      </c>
      <c r="B102" s="11">
        <v>99</v>
      </c>
      <c r="C102" s="3"/>
      <c r="D102" s="3"/>
      <c r="E102" s="3"/>
      <c r="F102" s="3"/>
      <c r="G102" s="3"/>
      <c r="H102" s="6" t="str">
        <f t="shared" si="2"/>
        <v/>
      </c>
    </row>
    <row r="103" spans="1:8" x14ac:dyDescent="0.25">
      <c r="A103" s="4">
        <v>101</v>
      </c>
      <c r="B103" s="11">
        <v>100</v>
      </c>
      <c r="C103" s="3"/>
      <c r="D103" s="3"/>
      <c r="E103" s="3"/>
      <c r="F103" s="3"/>
      <c r="G103" s="3"/>
      <c r="H103" s="6" t="str">
        <f t="shared" si="2"/>
        <v/>
      </c>
    </row>
  </sheetData>
  <pageMargins left="0.70866141732283472" right="0.70866141732283472" top="0.78740157480314965" bottom="0.78740157480314965" header="0.31496062992125984" footer="0.31496062992125984"/>
  <pageSetup paperSize="9" scale="73" fitToHeight="0" orientation="landscape" r:id="rId1"/>
  <customProperties>
    <customPr name="_pios_id" r:id="rId2"/>
    <customPr name="CofWorksheetType" r:id="rId3"/>
    <customPr name="EpmWorksheetKeyString_GUID" r:id="rId4"/>
  </customProperties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zoomScaleNormal="100" workbookViewId="0">
      <pane xSplit="1" ySplit="5" topLeftCell="B22" activePane="bottomRight" state="frozen"/>
      <selection pane="topRight" activeCell="B1" sqref="B1"/>
      <selection pane="bottomLeft" activeCell="A6" sqref="A6"/>
      <selection pane="bottomRight" activeCell="A79" sqref="A79"/>
    </sheetView>
  </sheetViews>
  <sheetFormatPr baseColWidth="10" defaultColWidth="11.81640625" defaultRowHeight="10.5" x14ac:dyDescent="0.25"/>
  <cols>
    <col min="1" max="1" width="51.453125" style="17" customWidth="1"/>
    <col min="2" max="17" width="9.54296875" style="17" customWidth="1"/>
    <col min="18" max="16384" width="11.81640625" style="17"/>
  </cols>
  <sheetData>
    <row r="1" spans="1:17" ht="15" customHeight="1" x14ac:dyDescent="0.3">
      <c r="A1" s="30" t="str">
        <f>Hilfstabelle!H37</f>
        <v>Voranschläge des Bundes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5" customHeight="1" x14ac:dyDescent="0.25">
      <c r="A2" s="18" t="str">
        <f>Hilfstabelle!H38</f>
        <v>Ausgaben nach Aufgabengebieten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4" spans="1:17" x14ac:dyDescent="0.25">
      <c r="A4" s="19" t="s">
        <v>53</v>
      </c>
      <c r="B4" s="20" t="s">
        <v>108</v>
      </c>
      <c r="C4" s="20" t="s">
        <v>108</v>
      </c>
      <c r="D4" s="20" t="s">
        <v>108</v>
      </c>
      <c r="E4" s="20" t="s">
        <v>108</v>
      </c>
      <c r="F4" s="20" t="s">
        <v>108</v>
      </c>
      <c r="G4" s="20" t="s">
        <v>108</v>
      </c>
      <c r="H4" s="20" t="s">
        <v>108</v>
      </c>
      <c r="I4" s="20" t="s">
        <v>108</v>
      </c>
      <c r="J4" s="20" t="s">
        <v>108</v>
      </c>
      <c r="K4" s="20" t="s">
        <v>108</v>
      </c>
      <c r="L4" s="20" t="s">
        <v>108</v>
      </c>
      <c r="M4" s="20" t="s">
        <v>108</v>
      </c>
      <c r="N4" s="20" t="s">
        <v>108</v>
      </c>
      <c r="O4" s="20" t="s">
        <v>108</v>
      </c>
      <c r="P4" s="20" t="s">
        <v>108</v>
      </c>
      <c r="Q4" s="20" t="s">
        <v>108</v>
      </c>
    </row>
    <row r="5" spans="1:17" x14ac:dyDescent="0.25">
      <c r="A5" s="19" t="s">
        <v>109</v>
      </c>
      <c r="B5" s="21">
        <v>2007</v>
      </c>
      <c r="C5" s="21">
        <v>2008</v>
      </c>
      <c r="D5" s="21">
        <v>2009</v>
      </c>
      <c r="E5" s="21">
        <v>2010</v>
      </c>
      <c r="F5" s="21">
        <v>2011</v>
      </c>
      <c r="G5" s="21">
        <v>2012</v>
      </c>
      <c r="H5" s="21">
        <v>2013</v>
      </c>
      <c r="I5" s="21">
        <v>2014</v>
      </c>
      <c r="J5" s="21">
        <v>2015</v>
      </c>
      <c r="K5" s="21">
        <v>2016</v>
      </c>
      <c r="L5" s="21">
        <v>2017</v>
      </c>
      <c r="M5" s="21">
        <v>2018</v>
      </c>
      <c r="N5" s="21">
        <v>2019</v>
      </c>
      <c r="O5" s="21">
        <v>2020</v>
      </c>
      <c r="P5" s="21">
        <v>2021</v>
      </c>
      <c r="Q5" s="21">
        <v>2022</v>
      </c>
    </row>
    <row r="6" spans="1:17" x14ac:dyDescent="0.25">
      <c r="A6" s="22" t="s">
        <v>44</v>
      </c>
      <c r="B6" s="26">
        <v>55107.019420329998</v>
      </c>
      <c r="C6" s="26">
        <v>62101.458670020002</v>
      </c>
      <c r="D6" s="26">
        <v>59019.551861</v>
      </c>
      <c r="E6" s="26">
        <v>60668.047559999999</v>
      </c>
      <c r="F6" s="26">
        <v>65066.842499999999</v>
      </c>
      <c r="G6" s="26">
        <v>64130.714899999999</v>
      </c>
      <c r="H6" s="26">
        <v>64928.914599999996</v>
      </c>
      <c r="I6" s="26">
        <v>66123.7065</v>
      </c>
      <c r="J6" s="26">
        <v>67116.042700000005</v>
      </c>
      <c r="K6" s="26">
        <v>67229.061400000006</v>
      </c>
      <c r="L6" s="26">
        <v>68668.382347000006</v>
      </c>
      <c r="M6" s="26">
        <v>71027.450100000002</v>
      </c>
      <c r="N6" s="26">
        <v>72333.900057000006</v>
      </c>
      <c r="O6" s="26">
        <v>75322.911699999997</v>
      </c>
      <c r="P6" s="26">
        <v>81952.282200000001</v>
      </c>
      <c r="Q6" s="26">
        <v>80961.245500000005</v>
      </c>
    </row>
    <row r="7" spans="1:17" x14ac:dyDescent="0.25">
      <c r="A7" s="23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x14ac:dyDescent="0.25">
      <c r="A8" s="24" t="s">
        <v>54</v>
      </c>
      <c r="B8" s="28">
        <v>2561.2641612299999</v>
      </c>
      <c r="C8" s="28">
        <v>3519.12654419</v>
      </c>
      <c r="D8" s="28">
        <v>2718.8349339599999</v>
      </c>
      <c r="E8" s="28">
        <v>2771.0806565100002</v>
      </c>
      <c r="F8" s="28">
        <v>3958.2056773300001</v>
      </c>
      <c r="G8" s="28">
        <v>2832.2937858800001</v>
      </c>
      <c r="H8" s="28">
        <v>2877.77430929</v>
      </c>
      <c r="I8" s="28">
        <v>2921.5198451400001</v>
      </c>
      <c r="J8" s="28">
        <v>2967.7955677397999</v>
      </c>
      <c r="K8" s="28">
        <v>2964.2552135494002</v>
      </c>
      <c r="L8" s="28">
        <v>2952.5063020920002</v>
      </c>
      <c r="M8" s="28">
        <v>3123.7422816469998</v>
      </c>
      <c r="N8" s="28">
        <v>3212.6360962799999</v>
      </c>
      <c r="O8" s="28">
        <v>3195.5657839840001</v>
      </c>
      <c r="P8" s="28">
        <v>3335.03251383</v>
      </c>
      <c r="Q8" s="28">
        <v>3429.8847937380001</v>
      </c>
    </row>
    <row r="9" spans="1:17" x14ac:dyDescent="0.25">
      <c r="A9" s="25" t="s">
        <v>55</v>
      </c>
      <c r="B9" s="29">
        <v>297.75180859</v>
      </c>
      <c r="C9" s="29">
        <v>316.71096318999997</v>
      </c>
      <c r="D9" s="29">
        <v>326.37779545000001</v>
      </c>
      <c r="E9" s="29">
        <v>340.54592549</v>
      </c>
      <c r="F9" s="29">
        <v>349.35903211999999</v>
      </c>
      <c r="G9" s="29">
        <v>353.2138865</v>
      </c>
      <c r="H9" s="29">
        <v>341.86264689000001</v>
      </c>
      <c r="I9" s="29">
        <v>343.35462597999998</v>
      </c>
      <c r="J9" s="29">
        <v>342.42947533149999</v>
      </c>
      <c r="K9" s="29">
        <v>335.90862922472002</v>
      </c>
      <c r="L9" s="29">
        <v>313.26552338900001</v>
      </c>
      <c r="M9" s="29">
        <v>315.069705607</v>
      </c>
      <c r="N9" s="29">
        <v>320.56807076000001</v>
      </c>
      <c r="O9" s="29">
        <v>331.33943079199997</v>
      </c>
      <c r="P9" s="29">
        <v>343.70807271400002</v>
      </c>
      <c r="Q9" s="29">
        <v>361.53820771900001</v>
      </c>
    </row>
    <row r="10" spans="1:17" x14ac:dyDescent="0.25">
      <c r="A10" s="25" t="s">
        <v>56</v>
      </c>
      <c r="B10" s="29">
        <v>594.31036153000002</v>
      </c>
      <c r="C10" s="29">
        <v>591.24575322999999</v>
      </c>
      <c r="D10" s="29">
        <v>592.03958496999996</v>
      </c>
      <c r="E10" s="29">
        <v>605.85462973999995</v>
      </c>
      <c r="F10" s="29">
        <v>623.31730106999998</v>
      </c>
      <c r="G10" s="29">
        <v>620.73270406999995</v>
      </c>
      <c r="H10" s="29">
        <v>645.10056739000004</v>
      </c>
      <c r="I10" s="29">
        <v>662.62805557000001</v>
      </c>
      <c r="J10" s="29">
        <v>627.02517604180002</v>
      </c>
      <c r="K10" s="29">
        <v>624.06507793748005</v>
      </c>
      <c r="L10" s="29">
        <v>602.862523635</v>
      </c>
      <c r="M10" s="29">
        <v>627.37975114799997</v>
      </c>
      <c r="N10" s="29">
        <v>639.21545832000004</v>
      </c>
      <c r="O10" s="29">
        <v>633.98503382800004</v>
      </c>
      <c r="P10" s="29">
        <v>613.72632133800005</v>
      </c>
      <c r="Q10" s="29">
        <v>616.27546635199997</v>
      </c>
    </row>
    <row r="11" spans="1:17" x14ac:dyDescent="0.25">
      <c r="A11" s="25" t="s">
        <v>57</v>
      </c>
      <c r="B11" s="29">
        <v>113.69458029</v>
      </c>
      <c r="C11" s="29">
        <v>1030.91423775</v>
      </c>
      <c r="D11" s="29">
        <v>134.54965127</v>
      </c>
      <c r="E11" s="29">
        <v>138.75876238999999</v>
      </c>
      <c r="F11" s="29">
        <v>1271.35182953</v>
      </c>
      <c r="G11" s="29">
        <v>128.94997351000001</v>
      </c>
      <c r="H11" s="29">
        <v>141.33338570999999</v>
      </c>
      <c r="I11" s="29">
        <v>143.61699336000001</v>
      </c>
      <c r="J11" s="29">
        <v>173.19724614469999</v>
      </c>
      <c r="K11" s="29">
        <v>163.86359262072</v>
      </c>
      <c r="L11" s="29">
        <v>157.093056945</v>
      </c>
      <c r="M11" s="29">
        <v>177.768618162</v>
      </c>
      <c r="N11" s="29">
        <v>176.07106999999999</v>
      </c>
      <c r="O11" s="29">
        <v>212.715455392</v>
      </c>
      <c r="P11" s="29">
        <v>204.45197859000001</v>
      </c>
      <c r="Q11" s="29">
        <v>224.57712128899999</v>
      </c>
    </row>
    <row r="12" spans="1:17" x14ac:dyDescent="0.25">
      <c r="A12" s="25" t="s">
        <v>58</v>
      </c>
      <c r="B12" s="29">
        <v>1088.1204417199999</v>
      </c>
      <c r="C12" s="29">
        <v>1096.4140786</v>
      </c>
      <c r="D12" s="29">
        <v>1160.63235345</v>
      </c>
      <c r="E12" s="29">
        <v>1147.7671994</v>
      </c>
      <c r="F12" s="29">
        <v>1186.7786286600001</v>
      </c>
      <c r="G12" s="29">
        <v>1188.7259601400001</v>
      </c>
      <c r="H12" s="29">
        <v>1196.5597203100001</v>
      </c>
      <c r="I12" s="29">
        <v>1211.9120988300001</v>
      </c>
      <c r="J12" s="29">
        <v>1250.2448894557999</v>
      </c>
      <c r="K12" s="29">
        <v>1267.56183437608</v>
      </c>
      <c r="L12" s="29">
        <v>1297.444991827</v>
      </c>
      <c r="M12" s="29">
        <v>1325.5720018980001</v>
      </c>
      <c r="N12" s="29">
        <v>1312.6643586800001</v>
      </c>
      <c r="O12" s="29">
        <v>1329.8237254200001</v>
      </c>
      <c r="P12" s="29">
        <v>1440.289504156</v>
      </c>
      <c r="Q12" s="29">
        <v>1460.5275602029999</v>
      </c>
    </row>
    <row r="13" spans="1:17" x14ac:dyDescent="0.25">
      <c r="A13" s="25" t="s">
        <v>59</v>
      </c>
      <c r="B13" s="29">
        <v>237.67652484000001</v>
      </c>
      <c r="C13" s="29">
        <v>244.27186162999999</v>
      </c>
      <c r="D13" s="29">
        <v>260.66946311999999</v>
      </c>
      <c r="E13" s="29">
        <v>279.13226472000002</v>
      </c>
      <c r="F13" s="29">
        <v>276.79008450999999</v>
      </c>
      <c r="G13" s="29">
        <v>279.37487848000001</v>
      </c>
      <c r="H13" s="29">
        <v>284.37500046000002</v>
      </c>
      <c r="I13" s="29">
        <v>288.69638065999999</v>
      </c>
      <c r="J13" s="29">
        <v>302.25452079579998</v>
      </c>
      <c r="K13" s="29">
        <v>303.65422049543997</v>
      </c>
      <c r="L13" s="29">
        <v>310.72762376100002</v>
      </c>
      <c r="M13" s="29">
        <v>319.14011392499998</v>
      </c>
      <c r="N13" s="29">
        <v>330.65874624000003</v>
      </c>
      <c r="O13" s="29">
        <v>327.15328499200001</v>
      </c>
      <c r="P13" s="29">
        <v>324.65813376</v>
      </c>
      <c r="Q13" s="29">
        <v>346.14422349300003</v>
      </c>
    </row>
    <row r="14" spans="1:17" x14ac:dyDescent="0.25">
      <c r="A14" s="25" t="s">
        <v>60</v>
      </c>
      <c r="B14" s="29">
        <v>79.209225669999995</v>
      </c>
      <c r="C14" s="29">
        <v>76.708297200000004</v>
      </c>
      <c r="D14" s="29">
        <v>74.612588700000003</v>
      </c>
      <c r="E14" s="29">
        <v>74.952247869999994</v>
      </c>
      <c r="F14" s="29">
        <v>76.998293320000002</v>
      </c>
      <c r="G14" s="29">
        <v>84.177178670000004</v>
      </c>
      <c r="H14" s="29">
        <v>85.44564373</v>
      </c>
      <c r="I14" s="29">
        <v>86.281007700000004</v>
      </c>
      <c r="J14" s="29">
        <v>87.887689454899999</v>
      </c>
      <c r="K14" s="29">
        <v>84.000372215840002</v>
      </c>
      <c r="L14" s="29">
        <v>89.018488586999993</v>
      </c>
      <c r="M14" s="29">
        <v>170.289991047</v>
      </c>
      <c r="N14" s="29">
        <v>181.00962632</v>
      </c>
      <c r="O14" s="29">
        <v>103.023682648</v>
      </c>
      <c r="P14" s="29">
        <v>137.81572038199999</v>
      </c>
      <c r="Q14" s="29">
        <v>137.86819086599999</v>
      </c>
    </row>
    <row r="15" spans="1:17" x14ac:dyDescent="0.25">
      <c r="A15" s="25" t="s">
        <v>110</v>
      </c>
      <c r="B15" s="29">
        <v>150.50121859000001</v>
      </c>
      <c r="C15" s="29">
        <v>162.86135259</v>
      </c>
      <c r="D15" s="29">
        <v>169.953497</v>
      </c>
      <c r="E15" s="29">
        <v>184.0696269</v>
      </c>
      <c r="F15" s="29">
        <v>173.61050811999999</v>
      </c>
      <c r="G15" s="29">
        <v>177.11920451</v>
      </c>
      <c r="H15" s="29">
        <v>183.0973448</v>
      </c>
      <c r="I15" s="29">
        <v>185.03068304000001</v>
      </c>
      <c r="J15" s="29">
        <v>184.75657051530001</v>
      </c>
      <c r="K15" s="29">
        <v>185.20148667911999</v>
      </c>
      <c r="L15" s="29">
        <v>182.09409394799999</v>
      </c>
      <c r="M15" s="29">
        <v>188.52209986</v>
      </c>
      <c r="N15" s="29">
        <v>252.44876596</v>
      </c>
      <c r="O15" s="29">
        <v>257.52517091200002</v>
      </c>
      <c r="P15" s="29">
        <v>270.38278288999999</v>
      </c>
      <c r="Q15" s="29">
        <v>282.95402381600002</v>
      </c>
    </row>
    <row r="16" spans="1:17" x14ac:dyDescent="0.25">
      <c r="A16" s="24" t="s">
        <v>62</v>
      </c>
      <c r="B16" s="28">
        <v>2348.4769116399998</v>
      </c>
      <c r="C16" s="28">
        <v>2486.3955736200001</v>
      </c>
      <c r="D16" s="28">
        <v>2630.2340299000002</v>
      </c>
      <c r="E16" s="28">
        <v>2748.2756663199998</v>
      </c>
      <c r="F16" s="28">
        <v>3450.3413466500001</v>
      </c>
      <c r="G16" s="28">
        <v>3181.20064589</v>
      </c>
      <c r="H16" s="28">
        <v>3294.4428953199999</v>
      </c>
      <c r="I16" s="28">
        <v>3568.98363277</v>
      </c>
      <c r="J16" s="28">
        <v>3712.0162381369</v>
      </c>
      <c r="K16" s="28">
        <v>3626.6829194088</v>
      </c>
      <c r="L16" s="28">
        <v>3612.970102066</v>
      </c>
      <c r="M16" s="28">
        <v>3920.8278240220002</v>
      </c>
      <c r="N16" s="28">
        <v>3620.6326508000002</v>
      </c>
      <c r="O16" s="28">
        <v>3649.7396559839999</v>
      </c>
      <c r="P16" s="28">
        <v>3640.1578511799999</v>
      </c>
      <c r="Q16" s="28">
        <v>3668.3328402669999</v>
      </c>
    </row>
    <row r="17" spans="1:17" x14ac:dyDescent="0.25">
      <c r="A17" s="25" t="s">
        <v>63</v>
      </c>
      <c r="B17" s="29">
        <v>565.66985701999999</v>
      </c>
      <c r="C17" s="29">
        <v>576.29713071000003</v>
      </c>
      <c r="D17" s="29">
        <v>613.67236621999996</v>
      </c>
      <c r="E17" s="29">
        <v>665.05034839999996</v>
      </c>
      <c r="F17" s="29">
        <v>668.57566009000004</v>
      </c>
      <c r="G17" s="29">
        <v>696.91940591000002</v>
      </c>
      <c r="H17" s="29">
        <v>617.43618149999998</v>
      </c>
      <c r="I17" s="29">
        <v>623.51109340999994</v>
      </c>
      <c r="J17" s="29">
        <v>644.76689476290005</v>
      </c>
      <c r="K17" s="29">
        <v>671.25172259644</v>
      </c>
      <c r="L17" s="29">
        <v>742.30465642800004</v>
      </c>
      <c r="M17" s="29">
        <v>776.79729750299998</v>
      </c>
      <c r="N17" s="29">
        <v>776.49223357999995</v>
      </c>
      <c r="O17" s="29">
        <v>750.742903748</v>
      </c>
      <c r="P17" s="29">
        <v>729.87872466199997</v>
      </c>
      <c r="Q17" s="29">
        <v>714.13266883599999</v>
      </c>
    </row>
    <row r="18" spans="1:17" x14ac:dyDescent="0.25">
      <c r="A18" s="25" t="s">
        <v>64</v>
      </c>
      <c r="B18" s="29">
        <v>1643.4757934100001</v>
      </c>
      <c r="C18" s="29">
        <v>1721.3877538900001</v>
      </c>
      <c r="D18" s="29">
        <v>1801.1570572400001</v>
      </c>
      <c r="E18" s="29">
        <v>1856.1149855799999</v>
      </c>
      <c r="F18" s="29">
        <v>2529.6997797200002</v>
      </c>
      <c r="G18" s="29">
        <v>2224.0170236899999</v>
      </c>
      <c r="H18" s="29">
        <v>2411.3444285300002</v>
      </c>
      <c r="I18" s="29">
        <v>2616.5397790100001</v>
      </c>
      <c r="J18" s="29">
        <v>2767.5735613236998</v>
      </c>
      <c r="K18" s="29">
        <v>2664.66883242836</v>
      </c>
      <c r="L18" s="29">
        <v>2673.3748635430002</v>
      </c>
      <c r="M18" s="29">
        <v>2993.3421923300002</v>
      </c>
      <c r="N18" s="29">
        <v>2695.5416728599998</v>
      </c>
      <c r="O18" s="29">
        <v>2748.511746656</v>
      </c>
      <c r="P18" s="29">
        <v>2799.6632320560002</v>
      </c>
      <c r="Q18" s="29">
        <v>2845.331877821</v>
      </c>
    </row>
    <row r="19" spans="1:17" x14ac:dyDescent="0.25">
      <c r="A19" s="25" t="s">
        <v>65</v>
      </c>
      <c r="B19" s="29">
        <v>79.967570850000001</v>
      </c>
      <c r="C19" s="29">
        <v>82.265605539999996</v>
      </c>
      <c r="D19" s="29">
        <v>82.938435350000006</v>
      </c>
      <c r="E19" s="29">
        <v>76.622567500000002</v>
      </c>
      <c r="F19" s="29">
        <v>87.325950039999995</v>
      </c>
      <c r="G19" s="29">
        <v>82.858533379999997</v>
      </c>
      <c r="H19" s="29">
        <v>265.66228529</v>
      </c>
      <c r="I19" s="29">
        <v>328.93276035000002</v>
      </c>
      <c r="J19" s="29">
        <v>299.67578205029997</v>
      </c>
      <c r="K19" s="29">
        <v>290.76236438400002</v>
      </c>
      <c r="L19" s="29">
        <v>197.29058209499999</v>
      </c>
      <c r="M19" s="29">
        <v>150.68833418899999</v>
      </c>
      <c r="N19" s="29">
        <v>148.59874436000001</v>
      </c>
      <c r="O19" s="29">
        <v>150.48500558000001</v>
      </c>
      <c r="P19" s="29">
        <v>110.615894462</v>
      </c>
      <c r="Q19" s="29">
        <v>108.86829360999999</v>
      </c>
    </row>
    <row r="20" spans="1:17" x14ac:dyDescent="0.25">
      <c r="A20" s="25" t="s">
        <v>113</v>
      </c>
      <c r="B20" s="29">
        <v>59.36369036</v>
      </c>
      <c r="C20" s="29">
        <v>106.44508347999999</v>
      </c>
      <c r="D20" s="29">
        <v>132.46617108999999</v>
      </c>
      <c r="E20" s="29">
        <v>150.48776484000001</v>
      </c>
      <c r="F20" s="29">
        <v>164.73995679999999</v>
      </c>
      <c r="G20" s="29">
        <v>177.40568291</v>
      </c>
      <c r="H20" s="29" t="s">
        <v>114</v>
      </c>
      <c r="I20" s="29" t="s">
        <v>114</v>
      </c>
      <c r="J20" s="29" t="s">
        <v>114</v>
      </c>
      <c r="K20" s="29" t="s">
        <v>114</v>
      </c>
      <c r="L20" s="29" t="s">
        <v>114</v>
      </c>
      <c r="M20" s="29" t="s">
        <v>114</v>
      </c>
      <c r="N20" s="29" t="s">
        <v>114</v>
      </c>
      <c r="O20" s="29" t="s">
        <v>114</v>
      </c>
      <c r="P20" s="29" t="s">
        <v>114</v>
      </c>
      <c r="Q20" s="29" t="s">
        <v>114</v>
      </c>
    </row>
    <row r="21" spans="1:17" x14ac:dyDescent="0.25">
      <c r="A21" s="24" t="s">
        <v>111</v>
      </c>
      <c r="B21" s="28">
        <v>5043.0570826499998</v>
      </c>
      <c r="C21" s="28">
        <v>5220.8611530899998</v>
      </c>
      <c r="D21" s="28">
        <v>5334.9751970899997</v>
      </c>
      <c r="E21" s="28">
        <v>5653.6816234099997</v>
      </c>
      <c r="F21" s="28">
        <v>5749.9167636499997</v>
      </c>
      <c r="G21" s="28">
        <v>5462.8974437300003</v>
      </c>
      <c r="H21" s="28">
        <v>5657.4395974700001</v>
      </c>
      <c r="I21" s="28">
        <v>5724.9466937099996</v>
      </c>
      <c r="J21" s="28">
        <v>5587.8110319521002</v>
      </c>
      <c r="K21" s="28">
        <v>5621.2659709415602</v>
      </c>
      <c r="L21" s="28">
        <v>5687.0364234340004</v>
      </c>
      <c r="M21" s="28">
        <v>5837.2764517670003</v>
      </c>
      <c r="N21" s="28">
        <v>6244.2904204400002</v>
      </c>
      <c r="O21" s="28">
        <v>6383.7584463000003</v>
      </c>
      <c r="P21" s="28">
        <v>6339.5793429639998</v>
      </c>
      <c r="Q21" s="28">
        <v>6419.2380302969996</v>
      </c>
    </row>
    <row r="22" spans="1:17" x14ac:dyDescent="0.25">
      <c r="A22" s="25" t="s">
        <v>66</v>
      </c>
      <c r="B22" s="29">
        <v>4306.7344756599996</v>
      </c>
      <c r="C22" s="29">
        <v>4453.3374093100001</v>
      </c>
      <c r="D22" s="29">
        <v>4510.5878242299996</v>
      </c>
      <c r="E22" s="29">
        <v>4814.9249330000002</v>
      </c>
      <c r="F22" s="29">
        <v>4826.5597240099996</v>
      </c>
      <c r="G22" s="29">
        <v>4530.2657644199999</v>
      </c>
      <c r="H22" s="29">
        <v>4684.2428998599999</v>
      </c>
      <c r="I22" s="29">
        <v>4732.5912103700002</v>
      </c>
      <c r="J22" s="29">
        <v>4507.4911004144997</v>
      </c>
      <c r="K22" s="29">
        <v>4528.7873925918002</v>
      </c>
      <c r="L22" s="29">
        <v>4557.9872781169997</v>
      </c>
      <c r="M22" s="29">
        <v>4690.635884536</v>
      </c>
      <c r="N22" s="29">
        <v>5147.8076504399996</v>
      </c>
      <c r="O22" s="29">
        <v>5215.0302087999999</v>
      </c>
      <c r="P22" s="29">
        <v>5194.1568725440002</v>
      </c>
      <c r="Q22" s="29">
        <v>5256.2786009439997</v>
      </c>
    </row>
    <row r="23" spans="1:17" x14ac:dyDescent="0.25">
      <c r="A23" s="25" t="s">
        <v>67</v>
      </c>
      <c r="B23" s="29">
        <v>110.852495</v>
      </c>
      <c r="C23" s="29">
        <v>113.36284999999999</v>
      </c>
      <c r="D23" s="29">
        <v>119.44883402000001</v>
      </c>
      <c r="E23" s="29">
        <v>119.42347621</v>
      </c>
      <c r="F23" s="29">
        <v>145.23529805999999</v>
      </c>
      <c r="G23" s="29">
        <v>150.62915792999999</v>
      </c>
      <c r="H23" s="29">
        <v>154.60198149999999</v>
      </c>
      <c r="I23" s="29">
        <v>154.98069214</v>
      </c>
      <c r="J23" s="29">
        <v>152.7801096172</v>
      </c>
      <c r="K23" s="29">
        <v>155.07726615679999</v>
      </c>
      <c r="L23" s="29">
        <v>178.204123291</v>
      </c>
      <c r="M23" s="29">
        <v>177.220916149</v>
      </c>
      <c r="N23" s="29">
        <v>161.77665576000001</v>
      </c>
      <c r="O23" s="29">
        <v>159.5023515</v>
      </c>
      <c r="P23" s="29">
        <v>172.93727010800001</v>
      </c>
      <c r="Q23" s="29">
        <v>191.49915198299999</v>
      </c>
    </row>
    <row r="24" spans="1:17" x14ac:dyDescent="0.25">
      <c r="A24" s="25" t="s">
        <v>112</v>
      </c>
      <c r="B24" s="29">
        <v>321.99243601000001</v>
      </c>
      <c r="C24" s="29">
        <v>346.79853403999999</v>
      </c>
      <c r="D24" s="29">
        <v>383.96030884999999</v>
      </c>
      <c r="E24" s="29">
        <v>391.66951977000002</v>
      </c>
      <c r="F24" s="29">
        <v>448.93799994</v>
      </c>
      <c r="G24" s="29">
        <v>436.56754223000002</v>
      </c>
      <c r="H24" s="29">
        <v>468.48830559999999</v>
      </c>
      <c r="I24" s="29">
        <v>483.83513096000001</v>
      </c>
      <c r="J24" s="29">
        <v>519.31287050469996</v>
      </c>
      <c r="K24" s="29">
        <v>527.10208146291995</v>
      </c>
      <c r="L24" s="29">
        <v>540.08727759999999</v>
      </c>
      <c r="M24" s="29">
        <v>546.446189602</v>
      </c>
      <c r="N24" s="29">
        <v>508.0196866</v>
      </c>
      <c r="O24" s="29">
        <v>539.15992601200003</v>
      </c>
      <c r="P24" s="29">
        <v>556.62638527800004</v>
      </c>
      <c r="Q24" s="29">
        <v>558.12041766799996</v>
      </c>
    </row>
    <row r="25" spans="1:17" x14ac:dyDescent="0.25">
      <c r="A25" s="25" t="s">
        <v>61</v>
      </c>
      <c r="B25" s="29">
        <v>303.47767598000001</v>
      </c>
      <c r="C25" s="29">
        <v>307.36235973999999</v>
      </c>
      <c r="D25" s="29">
        <v>320.97822998999999</v>
      </c>
      <c r="E25" s="29">
        <v>327.66369443000002</v>
      </c>
      <c r="F25" s="29">
        <v>329.18374163999999</v>
      </c>
      <c r="G25" s="29">
        <v>345.43497915</v>
      </c>
      <c r="H25" s="29">
        <v>350.10641050999999</v>
      </c>
      <c r="I25" s="29">
        <v>353.53966023999999</v>
      </c>
      <c r="J25" s="29">
        <v>408.2269514157</v>
      </c>
      <c r="K25" s="29">
        <v>410.29923073003999</v>
      </c>
      <c r="L25" s="29">
        <v>410.75774442599999</v>
      </c>
      <c r="M25" s="29">
        <v>422.97346148000003</v>
      </c>
      <c r="N25" s="29">
        <v>426.68642763999998</v>
      </c>
      <c r="O25" s="29">
        <v>470.06595998799997</v>
      </c>
      <c r="P25" s="29">
        <v>415.85881503399997</v>
      </c>
      <c r="Q25" s="29">
        <v>413.33985970200001</v>
      </c>
    </row>
    <row r="26" spans="1:17" x14ac:dyDescent="0.25">
      <c r="A26" s="24" t="s">
        <v>68</v>
      </c>
      <c r="B26" s="28">
        <v>5198.9431525399996</v>
      </c>
      <c r="C26" s="28">
        <v>5592.4056187899996</v>
      </c>
      <c r="D26" s="28">
        <v>5752.0601416999998</v>
      </c>
      <c r="E26" s="28">
        <v>6135.7592043900004</v>
      </c>
      <c r="F26" s="28">
        <v>6329.2836976600001</v>
      </c>
      <c r="G26" s="28">
        <v>6680.77231269</v>
      </c>
      <c r="H26" s="28">
        <v>6971.80398866</v>
      </c>
      <c r="I26" s="28">
        <v>7201.1604057300001</v>
      </c>
      <c r="J26" s="28">
        <v>7389.2067436494999</v>
      </c>
      <c r="K26" s="28">
        <v>7391.5092609355197</v>
      </c>
      <c r="L26" s="28">
        <v>7683.7010445719998</v>
      </c>
      <c r="M26" s="28">
        <v>7785.3404190020001</v>
      </c>
      <c r="N26" s="28">
        <v>8072.3696013600002</v>
      </c>
      <c r="O26" s="28">
        <v>8197.8010649400003</v>
      </c>
      <c r="P26" s="28">
        <v>8285.7276969640006</v>
      </c>
      <c r="Q26" s="28">
        <v>8487.0165587669999</v>
      </c>
    </row>
    <row r="27" spans="1:17" x14ac:dyDescent="0.25">
      <c r="A27" s="25" t="s">
        <v>69</v>
      </c>
      <c r="B27" s="29">
        <v>531.57195516000002</v>
      </c>
      <c r="C27" s="29">
        <v>608.59995977000005</v>
      </c>
      <c r="D27" s="29">
        <v>630.06011646000002</v>
      </c>
      <c r="E27" s="29">
        <v>704.34961822000002</v>
      </c>
      <c r="F27" s="29">
        <v>776.05906955</v>
      </c>
      <c r="G27" s="29">
        <v>883.74687802000005</v>
      </c>
      <c r="H27" s="29">
        <v>883.79435406000005</v>
      </c>
      <c r="I27" s="29">
        <v>891.16663603999996</v>
      </c>
      <c r="J27" s="29">
        <v>907.12332420170003</v>
      </c>
      <c r="K27" s="29">
        <v>895.63929750475995</v>
      </c>
      <c r="L27" s="29">
        <v>887.18756873999996</v>
      </c>
      <c r="M27" s="29">
        <v>917.87793873400005</v>
      </c>
      <c r="N27" s="29">
        <v>947.86397323000006</v>
      </c>
      <c r="O27" s="29">
        <v>971.22396187599998</v>
      </c>
      <c r="P27" s="29">
        <v>973.10503894600004</v>
      </c>
      <c r="Q27" s="29">
        <v>1021.548045389</v>
      </c>
    </row>
    <row r="28" spans="1:17" x14ac:dyDescent="0.25">
      <c r="A28" s="25" t="s">
        <v>70</v>
      </c>
      <c r="B28" s="29">
        <v>1611.5186562599999</v>
      </c>
      <c r="C28" s="29">
        <v>1742.4768666499999</v>
      </c>
      <c r="D28" s="29">
        <v>1793.1309116899999</v>
      </c>
      <c r="E28" s="29">
        <v>1856.32235485</v>
      </c>
      <c r="F28" s="29">
        <v>1867.4840798800001</v>
      </c>
      <c r="G28" s="29">
        <v>1927.3493825999999</v>
      </c>
      <c r="H28" s="29">
        <v>2016.0749740399999</v>
      </c>
      <c r="I28" s="29">
        <v>2081.7077159199998</v>
      </c>
      <c r="J28" s="29">
        <v>2135.2104320269</v>
      </c>
      <c r="K28" s="29">
        <v>2169.4430209042798</v>
      </c>
      <c r="L28" s="29">
        <v>2192.12288635</v>
      </c>
      <c r="M28" s="29">
        <v>2229.6191791480001</v>
      </c>
      <c r="N28" s="29">
        <v>2306.5761662</v>
      </c>
      <c r="O28" s="29">
        <v>2336.5628694239999</v>
      </c>
      <c r="P28" s="29">
        <v>2302.7309854199998</v>
      </c>
      <c r="Q28" s="29">
        <v>2342.602233045</v>
      </c>
    </row>
    <row r="29" spans="1:17" x14ac:dyDescent="0.25">
      <c r="A29" s="25" t="s">
        <v>71</v>
      </c>
      <c r="B29" s="29">
        <v>1943.3061428599999</v>
      </c>
      <c r="C29" s="29">
        <v>2098.78520703</v>
      </c>
      <c r="D29" s="29">
        <v>2167.4147640400001</v>
      </c>
      <c r="E29" s="29">
        <v>2354.7860749400002</v>
      </c>
      <c r="F29" s="29">
        <v>2428.7094393799998</v>
      </c>
      <c r="G29" s="29">
        <v>2518.5380360499998</v>
      </c>
      <c r="H29" s="29">
        <v>2627.34291278</v>
      </c>
      <c r="I29" s="29">
        <v>2697.5542738700001</v>
      </c>
      <c r="J29" s="29">
        <v>2880.9380948490002</v>
      </c>
      <c r="K29" s="29">
        <v>2918.0289215059602</v>
      </c>
      <c r="L29" s="29">
        <v>2980.137492288</v>
      </c>
      <c r="M29" s="29">
        <v>3016.7840678749999</v>
      </c>
      <c r="N29" s="29">
        <v>3143.2303071599999</v>
      </c>
      <c r="O29" s="29">
        <v>3202.8192692560001</v>
      </c>
      <c r="P29" s="29">
        <v>3218.3238136800001</v>
      </c>
      <c r="Q29" s="29">
        <v>3275.5563818529999</v>
      </c>
    </row>
    <row r="30" spans="1:17" x14ac:dyDescent="0.25">
      <c r="A30" s="25" t="s">
        <v>72</v>
      </c>
      <c r="B30" s="29">
        <v>1052.54943144</v>
      </c>
      <c r="C30" s="29">
        <v>1101.7237475300001</v>
      </c>
      <c r="D30" s="29">
        <v>1132.0526570500001</v>
      </c>
      <c r="E30" s="29">
        <v>1191.65981207</v>
      </c>
      <c r="F30" s="29">
        <v>1227.8783158000001</v>
      </c>
      <c r="G30" s="29">
        <v>1321.9455148</v>
      </c>
      <c r="H30" s="29">
        <v>1412.7938763</v>
      </c>
      <c r="I30" s="29">
        <v>1498.43177732</v>
      </c>
      <c r="J30" s="29">
        <v>1429.7569755641</v>
      </c>
      <c r="K30" s="29">
        <v>1373.6822490402001</v>
      </c>
      <c r="L30" s="29">
        <v>1582.557839002</v>
      </c>
      <c r="M30" s="29">
        <v>1577.459457361</v>
      </c>
      <c r="N30" s="29">
        <v>1629.96340381</v>
      </c>
      <c r="O30" s="29">
        <v>1641.292163048</v>
      </c>
      <c r="P30" s="29">
        <v>1740.4750767979999</v>
      </c>
      <c r="Q30" s="29">
        <v>1791.14309652</v>
      </c>
    </row>
    <row r="31" spans="1:17" x14ac:dyDescent="0.25">
      <c r="A31" s="25" t="s">
        <v>73</v>
      </c>
      <c r="B31" s="29">
        <v>59.996966819999997</v>
      </c>
      <c r="C31" s="29">
        <v>40.819837810000003</v>
      </c>
      <c r="D31" s="29">
        <v>29.40169246</v>
      </c>
      <c r="E31" s="29">
        <v>28.641344310000001</v>
      </c>
      <c r="F31" s="29">
        <v>29.15279305</v>
      </c>
      <c r="G31" s="29">
        <v>29.19250122</v>
      </c>
      <c r="H31" s="29">
        <v>31.797871480000001</v>
      </c>
      <c r="I31" s="29">
        <v>32.300002579999997</v>
      </c>
      <c r="J31" s="29">
        <v>36.177917007799998</v>
      </c>
      <c r="K31" s="29">
        <v>34.71577198032</v>
      </c>
      <c r="L31" s="29">
        <v>41.695258191999997</v>
      </c>
      <c r="M31" s="29">
        <v>43.599775884000003</v>
      </c>
      <c r="N31" s="29">
        <v>44.735750959999997</v>
      </c>
      <c r="O31" s="29">
        <v>45.902801336000003</v>
      </c>
      <c r="P31" s="29">
        <v>51.092782120000003</v>
      </c>
      <c r="Q31" s="29">
        <v>56.166801960000001</v>
      </c>
    </row>
    <row r="32" spans="1:17" x14ac:dyDescent="0.25">
      <c r="A32" s="24" t="s">
        <v>74</v>
      </c>
      <c r="B32" s="28">
        <v>447.30711549</v>
      </c>
      <c r="C32" s="28">
        <v>423.10157798</v>
      </c>
      <c r="D32" s="28">
        <v>413.29008776000001</v>
      </c>
      <c r="E32" s="28">
        <v>451.24587102999999</v>
      </c>
      <c r="F32" s="28">
        <v>450.49790339999998</v>
      </c>
      <c r="G32" s="28">
        <v>476.16451840000002</v>
      </c>
      <c r="H32" s="28">
        <v>484.05075539000001</v>
      </c>
      <c r="I32" s="28">
        <v>499.85272535000001</v>
      </c>
      <c r="J32" s="28">
        <v>486.94533178730001</v>
      </c>
      <c r="K32" s="28">
        <v>517.70675090991995</v>
      </c>
      <c r="L32" s="28">
        <v>522.42564467700004</v>
      </c>
      <c r="M32" s="28">
        <v>544.84390277600005</v>
      </c>
      <c r="N32" s="28">
        <v>572.58934595999995</v>
      </c>
      <c r="O32" s="28">
        <v>595.17578282399995</v>
      </c>
      <c r="P32" s="28">
        <v>1054.085948548</v>
      </c>
      <c r="Q32" s="28">
        <v>867.742208699</v>
      </c>
    </row>
    <row r="33" spans="1:17" x14ac:dyDescent="0.25">
      <c r="A33" s="25" t="s">
        <v>75</v>
      </c>
      <c r="B33" s="29">
        <v>80.163980030000005</v>
      </c>
      <c r="C33" s="29">
        <v>77.323435250000003</v>
      </c>
      <c r="D33" s="29">
        <v>93.419033729999995</v>
      </c>
      <c r="E33" s="29">
        <v>119.77068778</v>
      </c>
      <c r="F33" s="29">
        <v>115.64235300999999</v>
      </c>
      <c r="G33" s="29">
        <v>118.10071513</v>
      </c>
      <c r="H33" s="29">
        <v>119.95522338000001</v>
      </c>
      <c r="I33" s="29">
        <v>122.69818921</v>
      </c>
      <c r="J33" s="29">
        <v>126.0475742969</v>
      </c>
      <c r="K33" s="29">
        <v>129.71920877548001</v>
      </c>
      <c r="L33" s="29">
        <v>118.47936033800001</v>
      </c>
      <c r="M33" s="29">
        <v>124.495834124</v>
      </c>
      <c r="N33" s="29">
        <v>126.6492624</v>
      </c>
      <c r="O33" s="29">
        <v>129.64386558000001</v>
      </c>
      <c r="P33" s="29">
        <v>159.663777332</v>
      </c>
      <c r="Q33" s="29">
        <v>161.93406180400001</v>
      </c>
    </row>
    <row r="34" spans="1:17" x14ac:dyDescent="0.25">
      <c r="A34" s="25" t="s">
        <v>76</v>
      </c>
      <c r="B34" s="29">
        <v>118.66996562999999</v>
      </c>
      <c r="C34" s="29">
        <v>125.52386773000001</v>
      </c>
      <c r="D34" s="29">
        <v>127.04511284</v>
      </c>
      <c r="E34" s="29">
        <v>131.11311555</v>
      </c>
      <c r="F34" s="29">
        <v>127.63752001</v>
      </c>
      <c r="G34" s="29">
        <v>127.76022655</v>
      </c>
      <c r="H34" s="29">
        <v>128.74855837999999</v>
      </c>
      <c r="I34" s="29">
        <v>130.78643124999999</v>
      </c>
      <c r="J34" s="29">
        <v>133.10785717440001</v>
      </c>
      <c r="K34" s="29">
        <v>138.02892221555999</v>
      </c>
      <c r="L34" s="29">
        <v>150.652842451</v>
      </c>
      <c r="M34" s="29">
        <v>150.009094124</v>
      </c>
      <c r="N34" s="29">
        <v>155.31456811999999</v>
      </c>
      <c r="O34" s="29">
        <v>160.179489832</v>
      </c>
      <c r="P34" s="29">
        <v>265.31632733200001</v>
      </c>
      <c r="Q34" s="29">
        <v>269.670527268</v>
      </c>
    </row>
    <row r="35" spans="1:17" x14ac:dyDescent="0.25">
      <c r="A35" s="25" t="s">
        <v>77</v>
      </c>
      <c r="B35" s="29">
        <v>140.01320000000001</v>
      </c>
      <c r="C35" s="29">
        <v>174.27420000000001</v>
      </c>
      <c r="D35" s="29">
        <v>145.92333432999999</v>
      </c>
      <c r="E35" s="29">
        <v>153.89964479</v>
      </c>
      <c r="F35" s="29">
        <v>160.31840765999999</v>
      </c>
      <c r="G35" s="29">
        <v>164.15578436999999</v>
      </c>
      <c r="H35" s="29">
        <v>169.16185075999999</v>
      </c>
      <c r="I35" s="29">
        <v>179.14068347</v>
      </c>
      <c r="J35" s="29">
        <v>162.08782797500001</v>
      </c>
      <c r="K35" s="29">
        <v>184.49563113564</v>
      </c>
      <c r="L35" s="29">
        <v>187.943325921</v>
      </c>
      <c r="M35" s="29">
        <v>206.13751731900001</v>
      </c>
      <c r="N35" s="29">
        <v>226.43020491999999</v>
      </c>
      <c r="O35" s="29">
        <v>241.06113497600001</v>
      </c>
      <c r="P35" s="29">
        <v>513.61269571399998</v>
      </c>
      <c r="Q35" s="29">
        <v>343.33489157700001</v>
      </c>
    </row>
    <row r="36" spans="1:17" x14ac:dyDescent="0.25">
      <c r="A36" s="25" t="s">
        <v>78</v>
      </c>
      <c r="B36" s="29">
        <v>108.45996983000001</v>
      </c>
      <c r="C36" s="29">
        <v>45.980074999999999</v>
      </c>
      <c r="D36" s="29">
        <v>46.902606859999999</v>
      </c>
      <c r="E36" s="29">
        <v>46.462422910000001</v>
      </c>
      <c r="F36" s="29">
        <v>46.899622720000004</v>
      </c>
      <c r="G36" s="29">
        <v>66.147792350000003</v>
      </c>
      <c r="H36" s="29">
        <v>66.185122870000001</v>
      </c>
      <c r="I36" s="29">
        <v>67.227421419999999</v>
      </c>
      <c r="J36" s="29">
        <v>65.702072341000004</v>
      </c>
      <c r="K36" s="29">
        <v>65.462988783239993</v>
      </c>
      <c r="L36" s="29">
        <v>65.350115966999994</v>
      </c>
      <c r="M36" s="29">
        <v>64.201457208999997</v>
      </c>
      <c r="N36" s="29">
        <v>64.195310520000007</v>
      </c>
      <c r="O36" s="29">
        <v>64.291292436000006</v>
      </c>
      <c r="P36" s="29">
        <v>115.49314817</v>
      </c>
      <c r="Q36" s="29">
        <v>92.802728049999999</v>
      </c>
    </row>
    <row r="37" spans="1:17" x14ac:dyDescent="0.25">
      <c r="A37" s="24" t="s">
        <v>79</v>
      </c>
      <c r="B37" s="28">
        <v>279.44637125999998</v>
      </c>
      <c r="C37" s="28">
        <v>225.05473602999999</v>
      </c>
      <c r="D37" s="28">
        <v>214.32662636000001</v>
      </c>
      <c r="E37" s="28">
        <v>217.40086951999999</v>
      </c>
      <c r="F37" s="28">
        <v>213.27174643000001</v>
      </c>
      <c r="G37" s="28">
        <v>217.24682942999999</v>
      </c>
      <c r="H37" s="28">
        <v>229.45219782999999</v>
      </c>
      <c r="I37" s="28">
        <v>228.90434787999999</v>
      </c>
      <c r="J37" s="28">
        <v>228.6477851841</v>
      </c>
      <c r="K37" s="28">
        <v>237.03666966812</v>
      </c>
      <c r="L37" s="28">
        <v>248.069498791</v>
      </c>
      <c r="M37" s="28">
        <v>277.96791777599998</v>
      </c>
      <c r="N37" s="28">
        <v>284.97315004000001</v>
      </c>
      <c r="O37" s="28">
        <v>288.83025274400001</v>
      </c>
      <c r="P37" s="28">
        <v>604.63781245799998</v>
      </c>
      <c r="Q37" s="28">
        <v>2551.79506442</v>
      </c>
    </row>
    <row r="38" spans="1:17" x14ac:dyDescent="0.25">
      <c r="A38" s="25" t="s">
        <v>79</v>
      </c>
      <c r="B38" s="29">
        <v>279.44637125999998</v>
      </c>
      <c r="C38" s="29">
        <v>225.05473602999999</v>
      </c>
      <c r="D38" s="29">
        <v>214.32662636000001</v>
      </c>
      <c r="E38" s="29">
        <v>217.40086951999999</v>
      </c>
      <c r="F38" s="29">
        <v>213.27174643000001</v>
      </c>
      <c r="G38" s="29">
        <v>217.24682942999999</v>
      </c>
      <c r="H38" s="29">
        <v>229.45219782999999</v>
      </c>
      <c r="I38" s="29">
        <v>228.90434787999999</v>
      </c>
      <c r="J38" s="29">
        <v>228.6477851841</v>
      </c>
      <c r="K38" s="29">
        <v>237.03666966812</v>
      </c>
      <c r="L38" s="29">
        <v>248.069498791</v>
      </c>
      <c r="M38" s="29">
        <v>277.96791777599998</v>
      </c>
      <c r="N38" s="29">
        <v>284.97315004000001</v>
      </c>
      <c r="O38" s="29">
        <v>288.83025274400001</v>
      </c>
      <c r="P38" s="29">
        <v>604.63781245799998</v>
      </c>
      <c r="Q38" s="29">
        <v>2551.79506442</v>
      </c>
    </row>
    <row r="39" spans="1:17" x14ac:dyDescent="0.25">
      <c r="A39" s="24" t="s">
        <v>80</v>
      </c>
      <c r="B39" s="28">
        <v>17339.973453440001</v>
      </c>
      <c r="C39" s="28">
        <v>19291.837848899999</v>
      </c>
      <c r="D39" s="28">
        <v>18393.911339030001</v>
      </c>
      <c r="E39" s="28">
        <v>19065.40053513</v>
      </c>
      <c r="F39" s="28">
        <v>20408.898577259999</v>
      </c>
      <c r="G39" s="28">
        <v>21005.107725149999</v>
      </c>
      <c r="H39" s="28">
        <v>21567.589486059998</v>
      </c>
      <c r="I39" s="28">
        <v>21763.084388120002</v>
      </c>
      <c r="J39" s="28">
        <v>22379.963869260398</v>
      </c>
      <c r="K39" s="28">
        <v>22455.180290188899</v>
      </c>
      <c r="L39" s="28">
        <v>23240.898791662999</v>
      </c>
      <c r="M39" s="28">
        <v>22720.101668347001</v>
      </c>
      <c r="N39" s="28">
        <v>22968.348272840001</v>
      </c>
      <c r="O39" s="28">
        <v>24114.105388587999</v>
      </c>
      <c r="P39" s="28">
        <v>26355.415719664001</v>
      </c>
      <c r="Q39" s="28">
        <v>25039.864509636998</v>
      </c>
    </row>
    <row r="40" spans="1:17" x14ac:dyDescent="0.25">
      <c r="A40" s="25" t="s">
        <v>81</v>
      </c>
      <c r="B40" s="29">
        <v>8008.4999906200001</v>
      </c>
      <c r="C40" s="29">
        <v>9327.4609847499996</v>
      </c>
      <c r="D40" s="29">
        <v>9865.3309503</v>
      </c>
      <c r="E40" s="29">
        <v>9919.4383216499991</v>
      </c>
      <c r="F40" s="29">
        <v>10194.992295</v>
      </c>
      <c r="G40" s="29">
        <v>10452.11811634</v>
      </c>
      <c r="H40" s="29">
        <v>10714.055166530001</v>
      </c>
      <c r="I40" s="29">
        <v>10856.076512850001</v>
      </c>
      <c r="J40" s="29">
        <v>11063.8810234381</v>
      </c>
      <c r="K40" s="29">
        <v>11107.8622557653</v>
      </c>
      <c r="L40" s="29">
        <v>11250.540889076001</v>
      </c>
      <c r="M40" s="29">
        <v>11446.353166645</v>
      </c>
      <c r="N40" s="29">
        <v>11739.818679239999</v>
      </c>
      <c r="O40" s="29">
        <v>12711.930221492001</v>
      </c>
      <c r="P40" s="29">
        <v>12890.592823315999</v>
      </c>
      <c r="Q40" s="29">
        <v>13199.571794366</v>
      </c>
    </row>
    <row r="41" spans="1:17" x14ac:dyDescent="0.25">
      <c r="A41" s="25" t="s">
        <v>82</v>
      </c>
      <c r="B41" s="29">
        <v>4687.0495987599998</v>
      </c>
      <c r="C41" s="29">
        <v>4666.4559965999997</v>
      </c>
      <c r="D41" s="29">
        <v>3826.97682429</v>
      </c>
      <c r="E41" s="29">
        <v>3780.0919582299998</v>
      </c>
      <c r="F41" s="29">
        <v>4824.1745162400002</v>
      </c>
      <c r="G41" s="29">
        <v>4951.0984727699997</v>
      </c>
      <c r="H41" s="29">
        <v>5022.0597047499996</v>
      </c>
      <c r="I41" s="29">
        <v>5015.0386636100002</v>
      </c>
      <c r="J41" s="29">
        <v>5172.5107509110003</v>
      </c>
      <c r="K41" s="29">
        <v>4867.7638829346797</v>
      </c>
      <c r="L41" s="29">
        <v>4876.3882065369999</v>
      </c>
      <c r="M41" s="29">
        <v>3916.3193561469998</v>
      </c>
      <c r="N41" s="29">
        <v>3820.9925757999999</v>
      </c>
      <c r="O41" s="29">
        <v>3861.8057652839998</v>
      </c>
      <c r="P41" s="29">
        <v>3706.0855125019998</v>
      </c>
      <c r="Q41" s="29">
        <v>3812.08776287</v>
      </c>
    </row>
    <row r="42" spans="1:17" x14ac:dyDescent="0.25">
      <c r="A42" s="25" t="s">
        <v>83</v>
      </c>
      <c r="B42" s="29">
        <v>2349.5210523599999</v>
      </c>
      <c r="C42" s="29">
        <v>2421.1476151400002</v>
      </c>
      <c r="D42" s="29">
        <v>1887.45344965</v>
      </c>
      <c r="E42" s="29">
        <v>2095.0380144300002</v>
      </c>
      <c r="F42" s="29">
        <v>2180.60109865</v>
      </c>
      <c r="G42" s="29">
        <v>2263.47209742</v>
      </c>
      <c r="H42" s="29">
        <v>2270.55818357</v>
      </c>
      <c r="I42" s="29">
        <v>2285.5462997599998</v>
      </c>
      <c r="J42" s="29">
        <v>2455.8021777931999</v>
      </c>
      <c r="K42" s="29">
        <v>2605.018270644</v>
      </c>
      <c r="L42" s="29">
        <v>2754.150090309</v>
      </c>
      <c r="M42" s="29">
        <v>2792.3564053</v>
      </c>
      <c r="N42" s="29">
        <v>2924.2460782399999</v>
      </c>
      <c r="O42" s="29">
        <v>2966.5036333759999</v>
      </c>
      <c r="P42" s="29">
        <v>3025.1821484799998</v>
      </c>
      <c r="Q42" s="29">
        <v>3003.0610691229999</v>
      </c>
    </row>
    <row r="43" spans="1:17" x14ac:dyDescent="0.25">
      <c r="A43" s="25" t="s">
        <v>84</v>
      </c>
      <c r="B43" s="29">
        <v>724.68135517999997</v>
      </c>
      <c r="C43" s="29">
        <v>1058.8127811500001</v>
      </c>
      <c r="D43" s="29">
        <v>1190.4215148400001</v>
      </c>
      <c r="E43" s="29">
        <v>1258.2240923100001</v>
      </c>
      <c r="F43" s="29">
        <v>1371.8465600699999</v>
      </c>
      <c r="G43" s="29">
        <v>1402.0670528999999</v>
      </c>
      <c r="H43" s="29">
        <v>1441.3838565999999</v>
      </c>
      <c r="I43" s="29">
        <v>1446.0031222699999</v>
      </c>
      <c r="J43" s="29">
        <v>1500.5378970316001</v>
      </c>
      <c r="K43" s="29">
        <v>1519.34072112224</v>
      </c>
      <c r="L43" s="29">
        <v>1561.595841892</v>
      </c>
      <c r="M43" s="29">
        <v>1597.2879457859999</v>
      </c>
      <c r="N43" s="29">
        <v>1630.96645096</v>
      </c>
      <c r="O43" s="29">
        <v>1656.214601336</v>
      </c>
      <c r="P43" s="29">
        <v>1827.146357976</v>
      </c>
      <c r="Q43" s="29">
        <v>1891.0768753079999</v>
      </c>
    </row>
    <row r="44" spans="1:17" x14ac:dyDescent="0.25">
      <c r="A44" s="25" t="s">
        <v>85</v>
      </c>
      <c r="B44" s="29">
        <v>254.19311715000001</v>
      </c>
      <c r="C44" s="29">
        <v>252.374</v>
      </c>
      <c r="D44" s="29">
        <v>249.434</v>
      </c>
      <c r="E44" s="29">
        <v>236.27699999999999</v>
      </c>
      <c r="F44" s="29">
        <v>229.51400000000001</v>
      </c>
      <c r="G44" s="29">
        <v>230.18799999999999</v>
      </c>
      <c r="H44" s="29">
        <v>224.208</v>
      </c>
      <c r="I44" s="29">
        <v>215.72</v>
      </c>
      <c r="J44" s="29">
        <v>223.137</v>
      </c>
      <c r="K44" s="29">
        <v>212.42099999999999</v>
      </c>
      <c r="L44" s="29">
        <v>219.22399999999999</v>
      </c>
      <c r="M44" s="29">
        <v>217.46199999999999</v>
      </c>
      <c r="N44" s="29">
        <v>209.548</v>
      </c>
      <c r="O44" s="29">
        <v>203.614</v>
      </c>
      <c r="P44" s="29">
        <v>204.214</v>
      </c>
      <c r="Q44" s="29">
        <v>202.583</v>
      </c>
    </row>
    <row r="45" spans="1:17" x14ac:dyDescent="0.25">
      <c r="A45" s="25" t="s">
        <v>86</v>
      </c>
      <c r="B45" s="29">
        <v>309.31928828000002</v>
      </c>
      <c r="C45" s="29">
        <v>312.50833914999998</v>
      </c>
      <c r="D45" s="29">
        <v>395.72953624000002</v>
      </c>
      <c r="E45" s="29">
        <v>631.88392475000001</v>
      </c>
      <c r="F45" s="29">
        <v>446.70797463000002</v>
      </c>
      <c r="G45" s="29">
        <v>458.64600974000001</v>
      </c>
      <c r="H45" s="29">
        <v>463.96876329999998</v>
      </c>
      <c r="I45" s="29">
        <v>499.38688948999999</v>
      </c>
      <c r="J45" s="29">
        <v>511.83451279709999</v>
      </c>
      <c r="K45" s="29">
        <v>520.49159746004</v>
      </c>
      <c r="L45" s="29">
        <v>530.63346562000004</v>
      </c>
      <c r="M45" s="29">
        <v>531.78617926000004</v>
      </c>
      <c r="N45" s="29">
        <v>542.9616608</v>
      </c>
      <c r="O45" s="29">
        <v>618.25762397599999</v>
      </c>
      <c r="P45" s="29">
        <v>619.12054885400005</v>
      </c>
      <c r="Q45" s="29">
        <v>636.60905262000006</v>
      </c>
    </row>
    <row r="46" spans="1:17" x14ac:dyDescent="0.25">
      <c r="A46" s="25" t="s">
        <v>87</v>
      </c>
      <c r="B46" s="29">
        <v>157.81476796000001</v>
      </c>
      <c r="C46" s="29">
        <v>128.60132128999999</v>
      </c>
      <c r="D46" s="29">
        <v>174.10258836</v>
      </c>
      <c r="E46" s="29">
        <v>143.88042641999999</v>
      </c>
      <c r="F46" s="29">
        <v>99.617252149999999</v>
      </c>
      <c r="G46" s="29">
        <v>93.024487210000004</v>
      </c>
      <c r="H46" s="29">
        <v>110.47378933</v>
      </c>
      <c r="I46" s="29">
        <v>104.71432901</v>
      </c>
      <c r="J46" s="29">
        <v>97.161791289500002</v>
      </c>
      <c r="K46" s="29">
        <v>82.476097009239993</v>
      </c>
      <c r="L46" s="29">
        <v>66.076545379999999</v>
      </c>
      <c r="M46" s="29">
        <v>48.288204659000002</v>
      </c>
      <c r="N46" s="29">
        <v>41.045571520000003</v>
      </c>
      <c r="O46" s="29">
        <v>53.639719800000002</v>
      </c>
      <c r="P46" s="29">
        <v>46.958114473999998</v>
      </c>
      <c r="Q46" s="29">
        <v>41.709949068999997</v>
      </c>
    </row>
    <row r="47" spans="1:17" x14ac:dyDescent="0.25">
      <c r="A47" s="25" t="s">
        <v>88</v>
      </c>
      <c r="B47" s="29">
        <v>798.39553180999997</v>
      </c>
      <c r="C47" s="29">
        <v>1072.7997454599999</v>
      </c>
      <c r="D47" s="29">
        <v>751.22000877000005</v>
      </c>
      <c r="E47" s="29">
        <v>946.03637107999998</v>
      </c>
      <c r="F47" s="29">
        <v>989.51947342000005</v>
      </c>
      <c r="G47" s="29">
        <v>1083.5956572</v>
      </c>
      <c r="H47" s="29">
        <v>1252.35238628</v>
      </c>
      <c r="I47" s="29">
        <v>1276.2902325499999</v>
      </c>
      <c r="J47" s="29">
        <v>1286.8870752621001</v>
      </c>
      <c r="K47" s="29">
        <v>1473.4914889024401</v>
      </c>
      <c r="L47" s="29">
        <v>1915.7628210390001</v>
      </c>
      <c r="M47" s="29">
        <v>2103.781314027</v>
      </c>
      <c r="N47" s="29">
        <v>1979.84684868</v>
      </c>
      <c r="O47" s="29">
        <v>1955.90433392</v>
      </c>
      <c r="P47" s="29">
        <v>1737.6023311839999</v>
      </c>
      <c r="Q47" s="29">
        <v>1629.1507718600001</v>
      </c>
    </row>
    <row r="48" spans="1:17" x14ac:dyDescent="0.25">
      <c r="A48" s="25" t="s">
        <v>89</v>
      </c>
      <c r="B48" s="29">
        <v>50.498751319999997</v>
      </c>
      <c r="C48" s="29">
        <v>51.67706536</v>
      </c>
      <c r="D48" s="29">
        <v>53.242466579999999</v>
      </c>
      <c r="E48" s="29">
        <v>54.530426259999999</v>
      </c>
      <c r="F48" s="29">
        <v>71.925407100000001</v>
      </c>
      <c r="G48" s="29">
        <v>70.897831569999994</v>
      </c>
      <c r="H48" s="29">
        <v>68.5296357</v>
      </c>
      <c r="I48" s="29">
        <v>64.308338579999997</v>
      </c>
      <c r="J48" s="29">
        <v>68.211640737799996</v>
      </c>
      <c r="K48" s="29">
        <v>66.314976350920006</v>
      </c>
      <c r="L48" s="29">
        <v>66.526931809999994</v>
      </c>
      <c r="M48" s="29">
        <v>66.467096522999995</v>
      </c>
      <c r="N48" s="29">
        <v>78.9224076</v>
      </c>
      <c r="O48" s="29">
        <v>86.235489404000006</v>
      </c>
      <c r="P48" s="29">
        <v>2298.513882878</v>
      </c>
      <c r="Q48" s="29">
        <v>624.01423442099997</v>
      </c>
    </row>
    <row r="49" spans="1:17" x14ac:dyDescent="0.25">
      <c r="A49" s="24" t="s">
        <v>90</v>
      </c>
      <c r="B49" s="28">
        <v>7478.2318898800004</v>
      </c>
      <c r="C49" s="28">
        <v>10203.095706100001</v>
      </c>
      <c r="D49" s="28">
        <v>7888.0187034199998</v>
      </c>
      <c r="E49" s="28">
        <v>8065.2396949000004</v>
      </c>
      <c r="F49" s="28">
        <v>8935.0359530599999</v>
      </c>
      <c r="G49" s="28">
        <v>8467.0786810000009</v>
      </c>
      <c r="H49" s="28">
        <v>8614.2764925800002</v>
      </c>
      <c r="I49" s="28">
        <v>8549.3940068699994</v>
      </c>
      <c r="J49" s="28">
        <v>8545.6262504422994</v>
      </c>
      <c r="K49" s="28">
        <v>9234.3402385112404</v>
      </c>
      <c r="L49" s="28">
        <v>9208.0519188849994</v>
      </c>
      <c r="M49" s="28">
        <v>10114.543368404</v>
      </c>
      <c r="N49" s="28">
        <v>10119.55223668</v>
      </c>
      <c r="O49" s="28">
        <v>10372.201381692001</v>
      </c>
      <c r="P49" s="28">
        <v>10878.3230489</v>
      </c>
      <c r="Q49" s="28">
        <v>10872.928878948</v>
      </c>
    </row>
    <row r="50" spans="1:17" x14ac:dyDescent="0.25">
      <c r="A50" s="25" t="s">
        <v>91</v>
      </c>
      <c r="B50" s="29">
        <v>2741.30246605</v>
      </c>
      <c r="C50" s="29">
        <v>5217.2884839500002</v>
      </c>
      <c r="D50" s="29">
        <v>2637.8521569899999</v>
      </c>
      <c r="E50" s="29">
        <v>2880.96162349</v>
      </c>
      <c r="F50" s="29">
        <v>3561.1710929699998</v>
      </c>
      <c r="G50" s="29">
        <v>2843.4824472</v>
      </c>
      <c r="H50" s="29">
        <v>3001.1126993299999</v>
      </c>
      <c r="I50" s="29">
        <v>3062.67354854</v>
      </c>
      <c r="J50" s="29">
        <v>3071.4886812515001</v>
      </c>
      <c r="K50" s="29">
        <v>3018.4477286005199</v>
      </c>
      <c r="L50" s="29">
        <v>2929.2398378869998</v>
      </c>
      <c r="M50" s="29">
        <v>3754.7633479380002</v>
      </c>
      <c r="N50" s="29">
        <v>3504.9721622000002</v>
      </c>
      <c r="O50" s="29">
        <v>3485.9248593779998</v>
      </c>
      <c r="P50" s="29">
        <v>3525.8881613859999</v>
      </c>
      <c r="Q50" s="29">
        <v>3479.6780297310002</v>
      </c>
    </row>
    <row r="51" spans="1:17" x14ac:dyDescent="0.25">
      <c r="A51" s="25" t="s">
        <v>92</v>
      </c>
      <c r="B51" s="29">
        <v>4635.8361380200004</v>
      </c>
      <c r="C51" s="29">
        <v>4880.9732507600002</v>
      </c>
      <c r="D51" s="29">
        <v>5142.24947144</v>
      </c>
      <c r="E51" s="29">
        <v>5052.1950859299995</v>
      </c>
      <c r="F51" s="29">
        <v>5219.3383904900002</v>
      </c>
      <c r="G51" s="29">
        <v>5443.6072111800004</v>
      </c>
      <c r="H51" s="29">
        <v>5419.8444599799996</v>
      </c>
      <c r="I51" s="29">
        <v>5298.5949681499997</v>
      </c>
      <c r="J51" s="29">
        <v>5288.1778108630997</v>
      </c>
      <c r="K51" s="29">
        <v>6027.3295357920797</v>
      </c>
      <c r="L51" s="29">
        <v>6097.7733973710001</v>
      </c>
      <c r="M51" s="29">
        <v>6187.2819481429997</v>
      </c>
      <c r="N51" s="29">
        <v>6430.30905368</v>
      </c>
      <c r="O51" s="29">
        <v>6696.2996880540004</v>
      </c>
      <c r="P51" s="29">
        <v>6908.6420971520001</v>
      </c>
      <c r="Q51" s="29">
        <v>7090.6299247389998</v>
      </c>
    </row>
    <row r="52" spans="1:17" x14ac:dyDescent="0.25">
      <c r="A52" s="25" t="s">
        <v>93</v>
      </c>
      <c r="B52" s="29">
        <v>101.09328581</v>
      </c>
      <c r="C52" s="29">
        <v>104.83397139</v>
      </c>
      <c r="D52" s="29">
        <v>107.91707499</v>
      </c>
      <c r="E52" s="29">
        <v>132.08298547999999</v>
      </c>
      <c r="F52" s="29">
        <v>154.52646960000001</v>
      </c>
      <c r="G52" s="29">
        <v>179.98902261999999</v>
      </c>
      <c r="H52" s="29">
        <v>193.31933326999999</v>
      </c>
      <c r="I52" s="29">
        <v>188.12549018000001</v>
      </c>
      <c r="J52" s="29">
        <v>185.9597583277</v>
      </c>
      <c r="K52" s="29">
        <v>188.56297411864</v>
      </c>
      <c r="L52" s="29">
        <v>181.03868362700001</v>
      </c>
      <c r="M52" s="29">
        <v>172.498072323</v>
      </c>
      <c r="N52" s="29">
        <v>184.2710208</v>
      </c>
      <c r="O52" s="29">
        <v>189.97683426</v>
      </c>
      <c r="P52" s="29">
        <v>443.79279036200001</v>
      </c>
      <c r="Q52" s="29">
        <v>302.62092447800001</v>
      </c>
    </row>
    <row r="53" spans="1:17" x14ac:dyDescent="0.25">
      <c r="A53" s="24" t="s">
        <v>94</v>
      </c>
      <c r="B53" s="28">
        <v>704.15774965000003</v>
      </c>
      <c r="C53" s="28">
        <v>650.24943197000005</v>
      </c>
      <c r="D53" s="28">
        <v>764.75748593000003</v>
      </c>
      <c r="E53" s="28">
        <v>1656.15303075</v>
      </c>
      <c r="F53" s="28">
        <v>1255.18839658</v>
      </c>
      <c r="G53" s="28">
        <v>1198.3360250000001</v>
      </c>
      <c r="H53" s="28">
        <v>1059.77349989</v>
      </c>
      <c r="I53" s="28">
        <v>1329.0051451500001</v>
      </c>
      <c r="J53" s="28">
        <v>1458.9462779254</v>
      </c>
      <c r="K53" s="28">
        <v>1464.14061320836</v>
      </c>
      <c r="L53" s="28">
        <v>1552.57385989</v>
      </c>
      <c r="M53" s="28">
        <v>1875.1731759690001</v>
      </c>
      <c r="N53" s="28">
        <v>1663.18343768</v>
      </c>
      <c r="O53" s="28">
        <v>1546.675349112</v>
      </c>
      <c r="P53" s="28">
        <v>1663.8569602959999</v>
      </c>
      <c r="Q53" s="28">
        <v>1891.4541966710001</v>
      </c>
    </row>
    <row r="54" spans="1:17" x14ac:dyDescent="0.25">
      <c r="A54" s="25" t="s">
        <v>95</v>
      </c>
      <c r="B54" s="29">
        <v>366.69591815000001</v>
      </c>
      <c r="C54" s="29">
        <v>347.78197755000002</v>
      </c>
      <c r="D54" s="29">
        <v>361.88957388</v>
      </c>
      <c r="E54" s="29">
        <v>1248.5121243599999</v>
      </c>
      <c r="F54" s="29">
        <v>829.84754814999997</v>
      </c>
      <c r="G54" s="29">
        <v>744.75954048999995</v>
      </c>
      <c r="H54" s="29">
        <v>597.94803951999995</v>
      </c>
      <c r="I54" s="29">
        <v>859.59766934000004</v>
      </c>
      <c r="J54" s="29">
        <v>992.83714353330004</v>
      </c>
      <c r="K54" s="29">
        <v>1032.7163977167199</v>
      </c>
      <c r="L54" s="29">
        <v>1119.562128432</v>
      </c>
      <c r="M54" s="29">
        <v>1435.9187686069999</v>
      </c>
      <c r="N54" s="29">
        <v>1209.5256767599999</v>
      </c>
      <c r="O54" s="29">
        <v>1076.8532818040001</v>
      </c>
      <c r="P54" s="29">
        <v>1168.371723432</v>
      </c>
      <c r="Q54" s="29">
        <v>1370.0951441289999</v>
      </c>
    </row>
    <row r="55" spans="1:17" x14ac:dyDescent="0.25">
      <c r="A55" s="25" t="s">
        <v>96</v>
      </c>
      <c r="B55" s="29">
        <v>236.857302</v>
      </c>
      <c r="C55" s="29">
        <v>198.30439999999999</v>
      </c>
      <c r="D55" s="29">
        <v>292.13341000000003</v>
      </c>
      <c r="E55" s="29">
        <v>298.08240999999998</v>
      </c>
      <c r="F55" s="29">
        <v>299.52879999999999</v>
      </c>
      <c r="G55" s="29">
        <v>300.67802</v>
      </c>
      <c r="H55" s="29">
        <v>305.32170000000002</v>
      </c>
      <c r="I55" s="29">
        <v>311.90100000000001</v>
      </c>
      <c r="J55" s="29">
        <v>290.92964499999999</v>
      </c>
      <c r="K55" s="29">
        <v>264.78591499999999</v>
      </c>
      <c r="L55" s="29">
        <v>268.29538000000002</v>
      </c>
      <c r="M55" s="29">
        <v>261.92147499999999</v>
      </c>
      <c r="N55" s="29">
        <v>266.1721</v>
      </c>
      <c r="O55" s="29">
        <v>273.52954999999997</v>
      </c>
      <c r="P55" s="29">
        <v>275.61322000000001</v>
      </c>
      <c r="Q55" s="29">
        <v>297.77205500000002</v>
      </c>
    </row>
    <row r="56" spans="1:17" x14ac:dyDescent="0.25">
      <c r="A56" s="25" t="s">
        <v>97</v>
      </c>
      <c r="B56" s="29">
        <v>87.92665461</v>
      </c>
      <c r="C56" s="29">
        <v>91.360892719999995</v>
      </c>
      <c r="D56" s="29">
        <v>97.226005599999993</v>
      </c>
      <c r="E56" s="29">
        <v>95.967227730000005</v>
      </c>
      <c r="F56" s="29">
        <v>110.45655667</v>
      </c>
      <c r="G56" s="29">
        <v>137.47656674999999</v>
      </c>
      <c r="H56" s="29">
        <v>141.60917831</v>
      </c>
      <c r="I56" s="29">
        <v>142.69131439</v>
      </c>
      <c r="J56" s="29">
        <v>157.33267269800001</v>
      </c>
      <c r="K56" s="29">
        <v>148.30159526028001</v>
      </c>
      <c r="L56" s="29">
        <v>147.30237350199999</v>
      </c>
      <c r="M56" s="29">
        <v>159.604147603</v>
      </c>
      <c r="N56" s="29">
        <v>169.54353567999999</v>
      </c>
      <c r="O56" s="29">
        <v>177.45090999199999</v>
      </c>
      <c r="P56" s="29">
        <v>199.073494356</v>
      </c>
      <c r="Q56" s="29">
        <v>203.053453402</v>
      </c>
    </row>
    <row r="57" spans="1:17" x14ac:dyDescent="0.25">
      <c r="A57" s="25" t="s">
        <v>98</v>
      </c>
      <c r="B57" s="29">
        <v>12.67787489</v>
      </c>
      <c r="C57" s="29">
        <v>12.802161699999999</v>
      </c>
      <c r="D57" s="29">
        <v>13.508496450000001</v>
      </c>
      <c r="E57" s="29">
        <v>13.591268660000001</v>
      </c>
      <c r="F57" s="29">
        <v>15.35549176</v>
      </c>
      <c r="G57" s="29">
        <v>15.42189776</v>
      </c>
      <c r="H57" s="29">
        <v>14.894582059999999</v>
      </c>
      <c r="I57" s="29">
        <v>14.815161420000001</v>
      </c>
      <c r="J57" s="29">
        <v>17.846816694099999</v>
      </c>
      <c r="K57" s="29">
        <v>18.33670523136</v>
      </c>
      <c r="L57" s="29">
        <v>17.413977956</v>
      </c>
      <c r="M57" s="29">
        <v>17.728784759</v>
      </c>
      <c r="N57" s="29">
        <v>17.942125239999999</v>
      </c>
      <c r="O57" s="29">
        <v>18.841607316000001</v>
      </c>
      <c r="P57" s="29">
        <v>20.798522508000001</v>
      </c>
      <c r="Q57" s="29">
        <v>20.53354414</v>
      </c>
    </row>
    <row r="58" spans="1:17" x14ac:dyDescent="0.25">
      <c r="A58" s="24" t="s">
        <v>99</v>
      </c>
      <c r="B58" s="28">
        <v>3596.5425868399998</v>
      </c>
      <c r="C58" s="28">
        <v>3575.9996282500001</v>
      </c>
      <c r="D58" s="28">
        <v>3721.0709611799998</v>
      </c>
      <c r="E58" s="28">
        <v>3700.8425459099999</v>
      </c>
      <c r="F58" s="28">
        <v>3667.57871677</v>
      </c>
      <c r="G58" s="28">
        <v>3728.3290553400002</v>
      </c>
      <c r="H58" s="28">
        <v>3718.0987380800002</v>
      </c>
      <c r="I58" s="28">
        <v>3719.0729315100002</v>
      </c>
      <c r="J58" s="28">
        <v>3683.1857053069998</v>
      </c>
      <c r="K58" s="28">
        <v>3703.8146502068798</v>
      </c>
      <c r="L58" s="28">
        <v>3681.007512615</v>
      </c>
      <c r="M58" s="28">
        <v>3656.4423039500002</v>
      </c>
      <c r="N58" s="28">
        <v>3661.0021666799998</v>
      </c>
      <c r="O58" s="28">
        <v>3667.8665658199998</v>
      </c>
      <c r="P58" s="28">
        <v>3668.218451448</v>
      </c>
      <c r="Q58" s="28">
        <v>3675.9477321270001</v>
      </c>
    </row>
    <row r="59" spans="1:17" x14ac:dyDescent="0.25">
      <c r="A59" s="25" t="s">
        <v>99</v>
      </c>
      <c r="B59" s="29">
        <v>3596.5425868399998</v>
      </c>
      <c r="C59" s="29">
        <v>3575.9996282500001</v>
      </c>
      <c r="D59" s="29">
        <v>3721.0709611799998</v>
      </c>
      <c r="E59" s="29">
        <v>3700.8425459099999</v>
      </c>
      <c r="F59" s="29">
        <v>3667.57871677</v>
      </c>
      <c r="G59" s="29">
        <v>3728.3290553400002</v>
      </c>
      <c r="H59" s="29">
        <v>3718.0987380800002</v>
      </c>
      <c r="I59" s="29">
        <v>3719.0729315100002</v>
      </c>
      <c r="J59" s="29">
        <v>3683.1857053069998</v>
      </c>
      <c r="K59" s="29">
        <v>3703.8146502068798</v>
      </c>
      <c r="L59" s="29">
        <v>3681.007512615</v>
      </c>
      <c r="M59" s="29">
        <v>3656.4423039500002</v>
      </c>
      <c r="N59" s="29">
        <v>3661.0021666799998</v>
      </c>
      <c r="O59" s="29">
        <v>3667.8665658199998</v>
      </c>
      <c r="P59" s="29">
        <v>3668.218451448</v>
      </c>
      <c r="Q59" s="29">
        <v>3675.9477321270001</v>
      </c>
    </row>
    <row r="60" spans="1:17" x14ac:dyDescent="0.25">
      <c r="A60" s="24" t="s">
        <v>100</v>
      </c>
      <c r="B60" s="28">
        <v>383.26516571000002</v>
      </c>
      <c r="C60" s="28">
        <v>398.2408921</v>
      </c>
      <c r="D60" s="28">
        <v>407.15971066999998</v>
      </c>
      <c r="E60" s="28">
        <v>583.19087313</v>
      </c>
      <c r="F60" s="28">
        <v>503.19382121000001</v>
      </c>
      <c r="G60" s="28">
        <v>536.77197749000004</v>
      </c>
      <c r="H60" s="28">
        <v>533.02133943000001</v>
      </c>
      <c r="I60" s="28">
        <v>655.00847777000001</v>
      </c>
      <c r="J60" s="28">
        <v>725.18639861520001</v>
      </c>
      <c r="K60" s="28">
        <v>699.33952247132004</v>
      </c>
      <c r="L60" s="28">
        <v>700.80394831499996</v>
      </c>
      <c r="M60" s="28">
        <v>1670.3313863400001</v>
      </c>
      <c r="N60" s="28">
        <v>2116.1405782400002</v>
      </c>
      <c r="O60" s="28">
        <v>2236.353528012</v>
      </c>
      <c r="P60" s="28">
        <v>5030.3521537480001</v>
      </c>
      <c r="Q60" s="28">
        <v>2665.785586429</v>
      </c>
    </row>
    <row r="61" spans="1:17" x14ac:dyDescent="0.25">
      <c r="A61" s="25" t="s">
        <v>101</v>
      </c>
      <c r="B61" s="29">
        <v>164.02243265999999</v>
      </c>
      <c r="C61" s="29">
        <v>171.76948611</v>
      </c>
      <c r="D61" s="29">
        <v>118.55930336999999</v>
      </c>
      <c r="E61" s="29">
        <v>120.90754701</v>
      </c>
      <c r="F61" s="29">
        <v>130.63256960999999</v>
      </c>
      <c r="G61" s="29">
        <v>145.0699487</v>
      </c>
      <c r="H61" s="29">
        <v>138.59473466</v>
      </c>
      <c r="I61" s="29">
        <v>139.85614243000001</v>
      </c>
      <c r="J61" s="29">
        <v>132.70146840219999</v>
      </c>
      <c r="K61" s="29">
        <v>129.23219816484001</v>
      </c>
      <c r="L61" s="29">
        <v>127.579839804</v>
      </c>
      <c r="M61" s="29">
        <v>131.51325634400001</v>
      </c>
      <c r="N61" s="29">
        <v>139.07719191999999</v>
      </c>
      <c r="O61" s="29">
        <v>141.56107712400001</v>
      </c>
      <c r="P61" s="29">
        <v>144.20994547800001</v>
      </c>
      <c r="Q61" s="29">
        <v>144.21241530699999</v>
      </c>
    </row>
    <row r="62" spans="1:17" x14ac:dyDescent="0.25">
      <c r="A62" s="25" t="s">
        <v>102</v>
      </c>
      <c r="B62" s="29">
        <v>136.64009225000001</v>
      </c>
      <c r="C62" s="29">
        <v>135.92759122999999</v>
      </c>
      <c r="D62" s="29">
        <v>139.17196249</v>
      </c>
      <c r="E62" s="29">
        <v>177.41913536999999</v>
      </c>
      <c r="F62" s="29">
        <v>126.71661098</v>
      </c>
      <c r="G62" s="29">
        <v>146.73785856999999</v>
      </c>
      <c r="H62" s="29">
        <v>140.79936254</v>
      </c>
      <c r="I62" s="29">
        <v>139.13206732</v>
      </c>
      <c r="J62" s="29">
        <v>129.5624621385</v>
      </c>
      <c r="K62" s="29">
        <v>143.82551165711999</v>
      </c>
      <c r="L62" s="29">
        <v>141.18085213500001</v>
      </c>
      <c r="M62" s="29">
        <v>138.54128758300001</v>
      </c>
      <c r="N62" s="29">
        <v>138.33338024</v>
      </c>
      <c r="O62" s="29">
        <v>148.390011536</v>
      </c>
      <c r="P62" s="29">
        <v>3082.9864782939999</v>
      </c>
      <c r="Q62" s="29">
        <v>647.48564937900005</v>
      </c>
    </row>
    <row r="63" spans="1:17" x14ac:dyDescent="0.25">
      <c r="A63" s="25" t="s">
        <v>103</v>
      </c>
      <c r="B63" s="29">
        <v>82.602640800000003</v>
      </c>
      <c r="C63" s="29">
        <v>90.543814760000004</v>
      </c>
      <c r="D63" s="29">
        <v>149.42844481</v>
      </c>
      <c r="E63" s="29">
        <v>284.86419074999998</v>
      </c>
      <c r="F63" s="29">
        <v>245.84464062000001</v>
      </c>
      <c r="G63" s="29">
        <v>244.96417022</v>
      </c>
      <c r="H63" s="29">
        <v>253.62724223000001</v>
      </c>
      <c r="I63" s="29">
        <v>376.02026802</v>
      </c>
      <c r="J63" s="29">
        <v>462.92246807449999</v>
      </c>
      <c r="K63" s="29">
        <v>426.28181264936001</v>
      </c>
      <c r="L63" s="29">
        <v>432.04325637599999</v>
      </c>
      <c r="M63" s="29">
        <v>1400.2768424129999</v>
      </c>
      <c r="N63" s="29">
        <v>1838.7300060800001</v>
      </c>
      <c r="O63" s="29">
        <v>1946.4024393520001</v>
      </c>
      <c r="P63" s="29">
        <v>1803.155729976</v>
      </c>
      <c r="Q63" s="29">
        <v>1874.087521743</v>
      </c>
    </row>
    <row r="64" spans="1:17" x14ac:dyDescent="0.25">
      <c r="A64" s="24" t="s">
        <v>104</v>
      </c>
      <c r="B64" s="28">
        <v>9726.3537799999995</v>
      </c>
      <c r="C64" s="28">
        <v>10515.089959000001</v>
      </c>
      <c r="D64" s="28">
        <v>10780.912644</v>
      </c>
      <c r="E64" s="28">
        <v>9619.776989</v>
      </c>
      <c r="F64" s="28">
        <v>10145.429899999999</v>
      </c>
      <c r="G64" s="28">
        <v>10344.5159</v>
      </c>
      <c r="H64" s="28">
        <v>9921.1913000000004</v>
      </c>
      <c r="I64" s="28">
        <v>9962.7739000000001</v>
      </c>
      <c r="J64" s="28">
        <v>9950.7114999999994</v>
      </c>
      <c r="K64" s="28">
        <v>9313.7893000000004</v>
      </c>
      <c r="L64" s="28">
        <v>9578.3372999999992</v>
      </c>
      <c r="M64" s="28">
        <v>9500.8593999999994</v>
      </c>
      <c r="N64" s="28">
        <v>9798.1821</v>
      </c>
      <c r="O64" s="28">
        <v>11074.8385</v>
      </c>
      <c r="P64" s="28">
        <v>11096.894700000001</v>
      </c>
      <c r="Q64" s="28">
        <v>11391.2551</v>
      </c>
    </row>
    <row r="65" spans="1:17" x14ac:dyDescent="0.25">
      <c r="A65" s="25" t="s">
        <v>105</v>
      </c>
      <c r="B65" s="29">
        <v>5601.0074999999997</v>
      </c>
      <c r="C65" s="29">
        <v>3820.1019999999999</v>
      </c>
      <c r="D65" s="29">
        <v>4072.7510000000002</v>
      </c>
      <c r="E65" s="29">
        <v>3772.5677000000001</v>
      </c>
      <c r="F65" s="29">
        <v>4066.7464</v>
      </c>
      <c r="G65" s="29">
        <v>4353.8491999999997</v>
      </c>
      <c r="H65" s="29">
        <v>4455.8777</v>
      </c>
      <c r="I65" s="29">
        <v>4605.5886</v>
      </c>
      <c r="J65" s="29">
        <v>4723.8456999999999</v>
      </c>
      <c r="K65" s="29">
        <v>4585.3967000000002</v>
      </c>
      <c r="L65" s="29">
        <v>4832.0024000000003</v>
      </c>
      <c r="M65" s="29">
        <v>4961.1566999999995</v>
      </c>
      <c r="N65" s="29">
        <v>5265.5637999999999</v>
      </c>
      <c r="O65" s="29">
        <v>6599.0466999999999</v>
      </c>
      <c r="P65" s="29">
        <v>6873.5258000000003</v>
      </c>
      <c r="Q65" s="29">
        <v>6995.3669</v>
      </c>
    </row>
    <row r="66" spans="1:17" x14ac:dyDescent="0.25">
      <c r="A66" s="25" t="s">
        <v>106</v>
      </c>
      <c r="B66" s="29">
        <v>4125.3462799999998</v>
      </c>
      <c r="C66" s="29">
        <v>3970.8165589999999</v>
      </c>
      <c r="D66" s="29">
        <v>3904.9703439999998</v>
      </c>
      <c r="E66" s="29">
        <v>2944.6359889999999</v>
      </c>
      <c r="F66" s="29">
        <v>3027.8991000000001</v>
      </c>
      <c r="G66" s="29">
        <v>2889.0299</v>
      </c>
      <c r="H66" s="29">
        <v>2287.6579000000002</v>
      </c>
      <c r="I66" s="29">
        <v>2172.0174000000002</v>
      </c>
      <c r="J66" s="29">
        <v>1988.6832999999999</v>
      </c>
      <c r="K66" s="29">
        <v>1482.5014000000001</v>
      </c>
      <c r="L66" s="29">
        <v>1465.8296</v>
      </c>
      <c r="M66" s="29">
        <v>1199.7085999999999</v>
      </c>
      <c r="N66" s="29">
        <v>1117.9281000000001</v>
      </c>
      <c r="O66" s="29">
        <v>997.88549999999998</v>
      </c>
      <c r="P66" s="29">
        <v>731.2595</v>
      </c>
      <c r="Q66" s="29">
        <v>772.53930000000003</v>
      </c>
    </row>
    <row r="67" spans="1:17" x14ac:dyDescent="0.25">
      <c r="A67" s="25" t="s">
        <v>107</v>
      </c>
      <c r="B67" s="29" t="s">
        <v>114</v>
      </c>
      <c r="C67" s="29">
        <v>2724.1714000000002</v>
      </c>
      <c r="D67" s="29">
        <v>2803.1913</v>
      </c>
      <c r="E67" s="29">
        <v>2902.5733</v>
      </c>
      <c r="F67" s="29">
        <v>3050.7844</v>
      </c>
      <c r="G67" s="29">
        <v>3101.6368000000002</v>
      </c>
      <c r="H67" s="29">
        <v>3177.6556999999998</v>
      </c>
      <c r="I67" s="29">
        <v>3185.1678999999999</v>
      </c>
      <c r="J67" s="29">
        <v>3238.1824999999999</v>
      </c>
      <c r="K67" s="29">
        <v>3245.8912</v>
      </c>
      <c r="L67" s="29">
        <v>3280.5052999999998</v>
      </c>
      <c r="M67" s="29">
        <v>3339.9940999999999</v>
      </c>
      <c r="N67" s="29">
        <v>3414.6902</v>
      </c>
      <c r="O67" s="29">
        <v>3477.9063000000001</v>
      </c>
      <c r="P67" s="29">
        <v>3492.1093999999998</v>
      </c>
      <c r="Q67" s="29">
        <v>3623.3489</v>
      </c>
    </row>
    <row r="70" spans="1:17" x14ac:dyDescent="0.25">
      <c r="A70" s="17" t="s">
        <v>115</v>
      </c>
    </row>
    <row r="72" spans="1:17" ht="12.75" customHeight="1" x14ac:dyDescent="0.25">
      <c r="A72" s="17" t="s">
        <v>116</v>
      </c>
    </row>
    <row r="74" spans="1:17" x14ac:dyDescent="0.25">
      <c r="A74" s="33"/>
    </row>
  </sheetData>
  <pageMargins left="0.70866141732283472" right="0.70866141732283472" top="0.78740157480314965" bottom="0.78740157480314965" header="0.31496062992125984" footer="0.31496062992125984"/>
  <pageSetup paperSize="9" fitToWidth="2" fitToHeight="0" orientation="landscape" r:id="rId1"/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2.8.900.96586</Revision>
</Application>
</file>

<file path=customXml/itemProps1.xml><?xml version="1.0" encoding="utf-8"?>
<ds:datastoreItem xmlns:ds="http://schemas.openxmlformats.org/officeDocument/2006/customXml" ds:itemID="{10639CCE-3BB1-4A6D-AAAF-1E79B33768EB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Hilfstabelle</vt:lpstr>
      <vt:lpstr>Ausgaben nach Aufgabengeb. VA</vt:lpstr>
      <vt:lpstr>Hilfstabelle!Drucktitel</vt:lpstr>
      <vt:lpstr>SAPCrosstab1</vt:lpstr>
      <vt:lpstr>SAPSAPSprache</vt:lpstr>
      <vt:lpstr>SAPSprache</vt:lpstr>
      <vt:lpstr>Sprachtexte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Kornfeld Jörn BIT</dc:creator>
  <cp:lastModifiedBy>Aeschlimann Stephan EFV</cp:lastModifiedBy>
  <cp:lastPrinted>2019-07-31T05:44:47Z</cp:lastPrinted>
  <dcterms:created xsi:type="dcterms:W3CDTF">2014-11-14T14:19:05Z</dcterms:created>
  <dcterms:modified xsi:type="dcterms:W3CDTF">2022-08-17T09:27:50Z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Ausgaben_nach_Aufgabengebieten_2007-2020_d.xlsx</vt:lpwstr>
  </property>
  <property fmtid="{D5CDD505-2E9C-101B-9397-08002B2CF9AE}" pid="3" name="CustomUiType">
    <vt:lpwstr>2</vt:lpwstr>
  </property>
</Properties>
</file>