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trlProps/ctrlProp1.xml" ContentType="application/vnd.ms-excel.controlpropertie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O:\FP\FS\Produkt\international\imf\sdds\zeitreihe\"/>
    </mc:Choice>
  </mc:AlternateContent>
  <bookViews>
    <workbookView xWindow="33470" yWindow="-20" windowWidth="19260" windowHeight="6060" tabRatio="901"/>
  </bookViews>
  <sheets>
    <sheet name="Intro" sheetId="33" r:id="rId1"/>
    <sheet name="Central Government" sheetId="28" r:id="rId2"/>
    <sheet name="CG_Debt" sheetId="30" r:id="rId3"/>
    <sheet name="CG_Debt_y" sheetId="31" r:id="rId4"/>
    <sheet name="desc" sheetId="32" state="veryHidden" r:id="rId5"/>
  </sheets>
  <externalReferences>
    <externalReference r:id="rId6"/>
  </externalReferences>
  <definedNames>
    <definedName name="_xlnm.Print_Area" localSheetId="1">'Central Government'!$A$1:$H$188</definedName>
    <definedName name="_xlnm.Print_Area" localSheetId="2">CG_Debt!$A$1:$G$98</definedName>
    <definedName name="_xlnm.Print_Area" localSheetId="3">CG_Debt_y!$A$1:$G$63</definedName>
    <definedName name="_xlnm.Print_Titles" localSheetId="1">'Central Government'!$A:$B,'Central Government'!$1:$8</definedName>
    <definedName name="_xlnm.Print_Titles" localSheetId="2">CG_Debt!$A:$B,CG_Debt!$1:$23</definedName>
    <definedName name="_xlnm.Print_Titles" localSheetId="3">CG_Debt_y!$A:$B,CG_Debt_y!$1:$15</definedName>
  </definedNames>
  <calcPr calcId="162913"/>
</workbook>
</file>

<file path=xl/calcChain.xml><?xml version="1.0" encoding="utf-8"?>
<calcChain xmlns="http://schemas.openxmlformats.org/spreadsheetml/2006/main">
  <c r="B195" i="28" l="1"/>
  <c r="C195" i="28"/>
  <c r="D195" i="28"/>
  <c r="E195" i="28"/>
  <c r="F195" i="28"/>
  <c r="C98" i="30" l="1"/>
  <c r="D98" i="30"/>
  <c r="E98" i="30"/>
  <c r="F98" i="30"/>
  <c r="B194" i="28"/>
  <c r="C194" i="28"/>
  <c r="D194" i="28"/>
  <c r="E194" i="28"/>
  <c r="F194" i="28"/>
  <c r="B193" i="28" l="1"/>
  <c r="C193" i="28"/>
  <c r="D193" i="28"/>
  <c r="E193" i="28"/>
  <c r="F193" i="28"/>
  <c r="B192" i="28" l="1"/>
  <c r="C192" i="28"/>
  <c r="D192" i="28"/>
  <c r="E192" i="28"/>
  <c r="F192" i="28"/>
  <c r="C97" i="30" l="1"/>
  <c r="D97" i="30"/>
  <c r="E97" i="30"/>
  <c r="F97" i="30"/>
  <c r="B191" i="28"/>
  <c r="C191" i="28"/>
  <c r="D191" i="28"/>
  <c r="E191" i="28"/>
  <c r="F191" i="28"/>
  <c r="B190" i="28" l="1"/>
  <c r="C190" i="28"/>
  <c r="D190" i="28"/>
  <c r="E190" i="28"/>
  <c r="F190" i="28"/>
  <c r="B189" i="28" l="1"/>
  <c r="C189" i="28"/>
  <c r="D189" i="28"/>
  <c r="E189" i="28"/>
  <c r="F189" i="28"/>
  <c r="C96" i="30" l="1"/>
  <c r="D96" i="30"/>
  <c r="E96" i="30"/>
  <c r="F96" i="30"/>
  <c r="B188" i="28"/>
  <c r="C188" i="28"/>
  <c r="D188" i="28"/>
  <c r="E188" i="28"/>
  <c r="F188" i="28"/>
  <c r="F187" i="28" l="1"/>
  <c r="E187" i="28"/>
  <c r="D187" i="28"/>
  <c r="C187" i="28"/>
  <c r="B187" i="28"/>
  <c r="F186" i="28"/>
  <c r="E186" i="28"/>
  <c r="D186" i="28"/>
  <c r="C186" i="28"/>
  <c r="B186" i="28"/>
  <c r="A186" i="28"/>
  <c r="B185" i="28" l="1"/>
  <c r="C185" i="28"/>
  <c r="D185" i="28"/>
  <c r="E185" i="28"/>
  <c r="F185" i="28"/>
  <c r="C95" i="30"/>
  <c r="D95" i="30"/>
  <c r="E95" i="30"/>
  <c r="F95" i="30"/>
  <c r="A53" i="31"/>
  <c r="B184" i="28" l="1"/>
  <c r="C184" i="28"/>
  <c r="D184" i="28"/>
  <c r="E184" i="28"/>
  <c r="F184" i="28"/>
  <c r="B183" i="28" l="1"/>
  <c r="C183" i="28"/>
  <c r="D183" i="28"/>
  <c r="E183" i="28"/>
  <c r="F183" i="28"/>
  <c r="C94" i="30" l="1"/>
  <c r="D94" i="30"/>
  <c r="E94" i="30"/>
  <c r="F94" i="30"/>
  <c r="B182" i="28"/>
  <c r="C182" i="28"/>
  <c r="D182" i="28"/>
  <c r="E182" i="28"/>
  <c r="F182" i="28"/>
  <c r="B181" i="28" l="1"/>
  <c r="C181" i="28"/>
  <c r="D181" i="28"/>
  <c r="E181" i="28"/>
  <c r="F181" i="28"/>
  <c r="F180" i="28" l="1"/>
  <c r="E180" i="28"/>
  <c r="D180" i="28"/>
  <c r="C180" i="28"/>
  <c r="B180" i="28"/>
  <c r="C93" i="30" l="1"/>
  <c r="D93" i="30"/>
  <c r="E93" i="30"/>
  <c r="F93" i="30"/>
  <c r="B179" i="28"/>
  <c r="C179" i="28"/>
  <c r="D179" i="28"/>
  <c r="E179" i="28"/>
  <c r="F179" i="28"/>
  <c r="B178" i="28" l="1"/>
  <c r="C178" i="28"/>
  <c r="D178" i="28"/>
  <c r="E178" i="28"/>
  <c r="F178" i="28"/>
  <c r="B177" i="28" l="1"/>
  <c r="C177" i="28"/>
  <c r="D177" i="28"/>
  <c r="E177" i="28"/>
  <c r="F177" i="28"/>
  <c r="B176" i="28" l="1"/>
  <c r="C176" i="28"/>
  <c r="D176" i="28"/>
  <c r="E176" i="28"/>
  <c r="F176" i="28"/>
  <c r="C92" i="30"/>
  <c r="D92" i="30"/>
  <c r="E92" i="30"/>
  <c r="F92" i="30"/>
  <c r="B175" i="28" l="1"/>
  <c r="B174" i="28"/>
  <c r="A174" i="28"/>
  <c r="C174" i="28"/>
  <c r="D174" i="28"/>
  <c r="E174" i="28"/>
  <c r="F174" i="28"/>
  <c r="C175" i="28"/>
  <c r="D175" i="28"/>
  <c r="E175" i="28"/>
  <c r="F175" i="28"/>
  <c r="A52" i="31" l="1"/>
  <c r="C91" i="30"/>
  <c r="D91" i="30"/>
  <c r="E91" i="30"/>
  <c r="F91" i="30"/>
  <c r="B173" i="28"/>
  <c r="C173" i="28"/>
  <c r="D173" i="28"/>
  <c r="E173" i="28"/>
  <c r="F173" i="28"/>
  <c r="B172" i="28" l="1"/>
  <c r="C172" i="28"/>
  <c r="D172" i="28"/>
  <c r="E172" i="28"/>
  <c r="F172" i="28"/>
  <c r="B171" i="28" l="1"/>
  <c r="C171" i="28"/>
  <c r="D171" i="28"/>
  <c r="E171" i="28"/>
  <c r="F171" i="28"/>
  <c r="C90" i="30" l="1"/>
  <c r="D90" i="30"/>
  <c r="E90" i="30"/>
  <c r="F90" i="30"/>
  <c r="B170" i="28"/>
  <c r="C170" i="28"/>
  <c r="D170" i="28"/>
  <c r="E170" i="28"/>
  <c r="F170" i="28"/>
  <c r="B169" i="28" l="1"/>
  <c r="C169" i="28"/>
  <c r="D169" i="28"/>
  <c r="E169" i="28"/>
  <c r="F169" i="28"/>
  <c r="B168" i="28" l="1"/>
  <c r="C168" i="28"/>
  <c r="D168" i="28"/>
  <c r="E168" i="28"/>
  <c r="F168" i="28"/>
  <c r="C89" i="30" l="1"/>
  <c r="D89" i="30"/>
  <c r="E89" i="30"/>
  <c r="F89" i="30"/>
  <c r="B167" i="28" l="1"/>
  <c r="C167" i="28"/>
  <c r="D167" i="28"/>
  <c r="E167" i="28"/>
  <c r="F167" i="28"/>
  <c r="B166" i="28" l="1"/>
  <c r="C166" i="28"/>
  <c r="D166" i="28"/>
  <c r="E166" i="28"/>
  <c r="F166" i="28"/>
  <c r="B165" i="28" l="1"/>
  <c r="C165" i="28"/>
  <c r="D165" i="28"/>
  <c r="E165" i="28"/>
  <c r="F165" i="28"/>
  <c r="F88" i="30" l="1"/>
  <c r="E88" i="30"/>
  <c r="D88" i="30"/>
  <c r="C88" i="30"/>
  <c r="B164" i="28"/>
  <c r="C164" i="28"/>
  <c r="D164" i="28"/>
  <c r="E164" i="28"/>
  <c r="F164" i="28"/>
  <c r="C7" i="31" l="1"/>
  <c r="C7" i="30"/>
  <c r="C6" i="31"/>
  <c r="A162" i="28" l="1"/>
  <c r="B162" i="28"/>
  <c r="B163" i="28"/>
  <c r="C162" i="28"/>
  <c r="D162" i="28"/>
  <c r="E162" i="28"/>
  <c r="F162" i="28"/>
  <c r="C163" i="28"/>
  <c r="D163" i="28"/>
  <c r="E163" i="28"/>
  <c r="F163" i="28"/>
  <c r="C87" i="30" l="1"/>
  <c r="D87" i="30"/>
  <c r="E87" i="30"/>
  <c r="F87" i="30"/>
  <c r="C161" i="28"/>
  <c r="D161" i="28"/>
  <c r="E161" i="28"/>
  <c r="F161" i="28"/>
  <c r="C160" i="28" l="1"/>
  <c r="D160" i="28"/>
  <c r="E160" i="28"/>
  <c r="F160" i="28"/>
  <c r="C159" i="28" l="1"/>
  <c r="D159" i="28"/>
  <c r="E159" i="28"/>
  <c r="F159" i="28"/>
  <c r="C86" i="30" l="1"/>
  <c r="D86" i="30"/>
  <c r="E86" i="30"/>
  <c r="F86" i="30"/>
  <c r="C158" i="28" l="1"/>
  <c r="D158" i="28"/>
  <c r="E158" i="28"/>
  <c r="F158" i="28"/>
  <c r="C157" i="28" l="1"/>
  <c r="D157" i="28"/>
  <c r="E157" i="28"/>
  <c r="F157" i="28"/>
  <c r="C156" i="28" l="1"/>
  <c r="D156" i="28"/>
  <c r="E156" i="28"/>
  <c r="F156" i="28"/>
  <c r="C85" i="30" l="1"/>
  <c r="D85" i="30"/>
  <c r="E85" i="30"/>
  <c r="F85" i="30"/>
  <c r="C155" i="28"/>
  <c r="D155" i="28"/>
  <c r="E155" i="28"/>
  <c r="F155" i="28"/>
  <c r="C154" i="28" l="1"/>
  <c r="D154" i="28"/>
  <c r="E154" i="28"/>
  <c r="F154" i="28"/>
  <c r="C153" i="28" l="1"/>
  <c r="D153" i="28"/>
  <c r="E153" i="28"/>
  <c r="F153" i="28"/>
  <c r="F150" i="28" l="1"/>
  <c r="F151" i="28"/>
  <c r="F152" i="28"/>
  <c r="C84" i="30" l="1"/>
  <c r="D84" i="30"/>
  <c r="E84" i="30"/>
  <c r="F84" i="30"/>
  <c r="C152" i="28"/>
  <c r="D152" i="28"/>
  <c r="E152" i="28"/>
  <c r="C150" i="28" l="1"/>
  <c r="D150" i="28"/>
  <c r="E150" i="28"/>
  <c r="C151" i="28"/>
  <c r="D151" i="28"/>
  <c r="E151" i="28"/>
  <c r="C83" i="30" l="1"/>
  <c r="D83" i="30"/>
  <c r="E83" i="30"/>
  <c r="F83" i="30"/>
  <c r="C149" i="28"/>
  <c r="D149" i="28"/>
  <c r="E149" i="28"/>
  <c r="F149" i="28"/>
  <c r="C148" i="28" l="1"/>
  <c r="D148" i="28"/>
  <c r="E148" i="28"/>
  <c r="F148" i="28"/>
  <c r="C147" i="28" l="1"/>
  <c r="D147" i="28"/>
  <c r="E147" i="28"/>
  <c r="F147" i="28"/>
  <c r="C82" i="30" l="1"/>
  <c r="D82" i="30"/>
  <c r="E82" i="30"/>
  <c r="F82" i="30"/>
  <c r="C146" i="28"/>
  <c r="D146" i="28"/>
  <c r="E146" i="28"/>
  <c r="F146" i="28"/>
  <c r="C145" i="28" l="1"/>
  <c r="D145" i="28"/>
  <c r="E145" i="28"/>
  <c r="F145" i="28"/>
  <c r="C144" i="28" l="1"/>
  <c r="D144" i="28"/>
  <c r="E144" i="28"/>
  <c r="F144" i="28"/>
  <c r="C81" i="30" l="1"/>
  <c r="D81" i="30"/>
  <c r="E81" i="30"/>
  <c r="F81" i="30"/>
  <c r="C143" i="28"/>
  <c r="D143" i="28"/>
  <c r="E143" i="28"/>
  <c r="F143" i="28"/>
  <c r="C142" i="28" l="1"/>
  <c r="D142" i="28"/>
  <c r="E142" i="28"/>
  <c r="F142" i="28"/>
  <c r="C141" i="28" l="1"/>
  <c r="D141" i="28"/>
  <c r="E141" i="28"/>
  <c r="F141" i="28"/>
  <c r="C80" i="30" l="1"/>
  <c r="D80" i="30"/>
  <c r="E80" i="30"/>
  <c r="F80" i="30"/>
  <c r="C140" i="28"/>
  <c r="D140" i="28"/>
  <c r="E140" i="28"/>
  <c r="F140" i="28"/>
  <c r="C139" i="28" l="1"/>
  <c r="D139" i="28"/>
  <c r="E139" i="28"/>
  <c r="F139" i="28"/>
  <c r="C138" i="28" l="1"/>
  <c r="D138" i="28"/>
  <c r="E138" i="28"/>
  <c r="F138" i="28"/>
  <c r="C79" i="30" l="1"/>
  <c r="D79" i="30"/>
  <c r="E79" i="30"/>
  <c r="F79" i="30"/>
  <c r="C137" i="28"/>
  <c r="D137" i="28"/>
  <c r="E137" i="28"/>
  <c r="F137" i="28"/>
  <c r="C136" i="28" l="1"/>
  <c r="D136" i="28"/>
  <c r="E136" i="28"/>
  <c r="F136" i="28"/>
  <c r="C135" i="28" l="1"/>
  <c r="D135" i="28"/>
  <c r="E135" i="28"/>
  <c r="F135" i="28"/>
  <c r="C78" i="30" l="1"/>
  <c r="D78" i="30"/>
  <c r="E78" i="30"/>
  <c r="F78" i="30"/>
  <c r="C134" i="28"/>
  <c r="D134" i="28"/>
  <c r="E134" i="28"/>
  <c r="F134" i="28"/>
  <c r="C133" i="28" l="1"/>
  <c r="D133" i="28"/>
  <c r="E133" i="28"/>
  <c r="F133" i="28"/>
  <c r="C132" i="28" l="1"/>
  <c r="D132" i="28"/>
  <c r="E132" i="28"/>
  <c r="F132" i="28"/>
  <c r="C77" i="30" l="1"/>
  <c r="D77" i="30"/>
  <c r="E77" i="30"/>
  <c r="F77" i="30"/>
  <c r="C131" i="28"/>
  <c r="D131" i="28"/>
  <c r="E131" i="28"/>
  <c r="F131" i="28"/>
  <c r="C130" i="28" l="1"/>
  <c r="D130" i="28"/>
  <c r="E130" i="28"/>
  <c r="F130" i="28"/>
  <c r="C129" i="28" l="1"/>
  <c r="D129" i="28"/>
  <c r="E129" i="28"/>
  <c r="F129" i="28"/>
  <c r="C76" i="30" l="1"/>
  <c r="D76" i="30"/>
  <c r="E76" i="30"/>
  <c r="F76" i="30"/>
  <c r="C128" i="28"/>
  <c r="D128" i="28"/>
  <c r="E128" i="28"/>
  <c r="F128" i="28"/>
  <c r="D127" i="28" l="1"/>
  <c r="E127" i="28"/>
  <c r="F127" i="28"/>
  <c r="C127" i="28"/>
  <c r="C126" i="28" l="1"/>
  <c r="D126" i="28"/>
  <c r="E126" i="28"/>
  <c r="F126" i="28"/>
  <c r="C75" i="30" l="1"/>
  <c r="D75" i="30"/>
  <c r="E75" i="30"/>
  <c r="F75" i="30"/>
  <c r="C125" i="28"/>
  <c r="D125" i="28"/>
  <c r="E125" i="28"/>
  <c r="F125" i="28"/>
  <c r="C124" i="28" l="1"/>
  <c r="D124" i="28"/>
  <c r="E124" i="28"/>
  <c r="F124" i="28"/>
  <c r="C123" i="28" l="1"/>
  <c r="D123" i="28"/>
  <c r="E123" i="28"/>
  <c r="F123" i="28"/>
  <c r="C74" i="30" l="1"/>
  <c r="D74" i="30"/>
  <c r="E74" i="30"/>
  <c r="F74" i="30"/>
  <c r="C122" i="28"/>
  <c r="D122" i="28"/>
  <c r="E122" i="28"/>
  <c r="F122" i="28"/>
  <c r="C121" i="28"/>
  <c r="D121" i="28"/>
  <c r="E121" i="28"/>
  <c r="F121" i="28"/>
  <c r="C120" i="28"/>
  <c r="D120" i="28"/>
  <c r="E120" i="28"/>
  <c r="F120" i="28"/>
  <c r="C73" i="30"/>
  <c r="D73" i="30"/>
  <c r="E73" i="30"/>
  <c r="F73" i="30"/>
  <c r="C119" i="28"/>
  <c r="D119" i="28"/>
  <c r="E119" i="28"/>
  <c r="F119" i="28"/>
  <c r="C118" i="28"/>
  <c r="D118" i="28"/>
  <c r="E118" i="28"/>
  <c r="F118" i="28"/>
  <c r="C117" i="28"/>
  <c r="D117" i="28"/>
  <c r="E117" i="28"/>
  <c r="F117" i="28"/>
  <c r="C72" i="30"/>
  <c r="D72" i="30"/>
  <c r="E72" i="30"/>
  <c r="F72" i="30"/>
  <c r="C116" i="28"/>
  <c r="D116" i="28"/>
  <c r="E116" i="28"/>
  <c r="F116" i="28"/>
  <c r="C114" i="28"/>
  <c r="D114" i="28"/>
  <c r="E114" i="28"/>
  <c r="F114" i="28"/>
  <c r="C115" i="28"/>
  <c r="D115" i="28"/>
  <c r="E115" i="28"/>
  <c r="F115" i="28"/>
  <c r="C71" i="30"/>
  <c r="D71" i="30"/>
  <c r="E71" i="30"/>
  <c r="F71" i="30"/>
  <c r="C113" i="28"/>
  <c r="D113" i="28"/>
  <c r="E113" i="28"/>
  <c r="F113" i="28"/>
  <c r="C111" i="28"/>
  <c r="C112" i="28"/>
  <c r="D112" i="28" l="1"/>
  <c r="E112" i="28"/>
  <c r="F112" i="28"/>
  <c r="D111" i="28"/>
  <c r="E111" i="28"/>
  <c r="F111" i="28"/>
  <c r="C70" i="30"/>
  <c r="D70" i="30"/>
  <c r="E70" i="30"/>
  <c r="F70" i="30"/>
  <c r="C110" i="28"/>
  <c r="D110" i="28"/>
  <c r="E110" i="28"/>
  <c r="F110" i="28"/>
  <c r="C109" i="28"/>
  <c r="D109" i="28"/>
  <c r="E109" i="28"/>
  <c r="F109" i="28"/>
  <c r="C108" i="28"/>
  <c r="D108" i="28"/>
  <c r="E108" i="28"/>
  <c r="F108" i="28"/>
  <c r="C69" i="30"/>
  <c r="D69" i="30"/>
  <c r="E69" i="30"/>
  <c r="F69" i="30"/>
  <c r="C107" i="28"/>
  <c r="D107" i="28"/>
  <c r="E107" i="28"/>
  <c r="F107" i="28"/>
  <c r="C106" i="28"/>
  <c r="D106" i="28"/>
  <c r="E106" i="28"/>
  <c r="F106" i="28"/>
  <c r="F105" i="28"/>
  <c r="E105" i="28"/>
  <c r="D105" i="28"/>
  <c r="C105" i="28"/>
  <c r="C68" i="30" l="1"/>
  <c r="D68" i="30"/>
  <c r="E68" i="30"/>
  <c r="F68" i="30"/>
  <c r="D104" i="28"/>
  <c r="E104" i="28"/>
  <c r="F104" i="28"/>
  <c r="C104" i="28"/>
  <c r="C103" i="28"/>
  <c r="D103" i="28"/>
  <c r="E103" i="28"/>
  <c r="F103" i="28"/>
  <c r="C3" i="31"/>
  <c r="C3" i="30"/>
  <c r="C3" i="28"/>
  <c r="F102" i="28"/>
  <c r="E102" i="28"/>
  <c r="D102" i="28"/>
  <c r="C102" i="28"/>
  <c r="F67" i="30" l="1"/>
  <c r="E67" i="30"/>
  <c r="D67" i="30"/>
  <c r="C67" i="30"/>
  <c r="F100" i="28"/>
  <c r="F101" i="28"/>
  <c r="E100" i="28"/>
  <c r="E101" i="28"/>
  <c r="D100" i="28"/>
  <c r="D101" i="28"/>
  <c r="C100" i="28"/>
  <c r="C101" i="28"/>
  <c r="F42" i="28"/>
  <c r="F23" i="31"/>
  <c r="E23" i="31"/>
  <c r="D23" i="31"/>
  <c r="C23" i="31"/>
  <c r="C5" i="31"/>
  <c r="C2" i="31"/>
  <c r="F23" i="30"/>
  <c r="E23" i="30"/>
  <c r="D23" i="30"/>
  <c r="C23" i="30"/>
  <c r="D8" i="30"/>
  <c r="D8" i="31" s="1"/>
  <c r="D7" i="30"/>
  <c r="D7" i="31" s="1"/>
  <c r="D6" i="30"/>
  <c r="D6" i="31" s="1"/>
  <c r="C5" i="30"/>
  <c r="C2" i="30"/>
  <c r="C2" i="28"/>
  <c r="F23" i="28"/>
  <c r="E23" i="28"/>
  <c r="D23" i="28"/>
  <c r="C23" i="28"/>
  <c r="D7" i="28"/>
  <c r="D6" i="28"/>
  <c r="C7" i="28"/>
  <c r="C5" i="28"/>
  <c r="D24" i="31" l="1"/>
  <c r="E24" i="31"/>
  <c r="D25" i="31"/>
  <c r="E25" i="31"/>
  <c r="D26" i="31"/>
  <c r="E26" i="31"/>
  <c r="D27" i="31"/>
  <c r="E27" i="31"/>
  <c r="D28" i="31"/>
  <c r="E28" i="31"/>
  <c r="D29" i="31"/>
  <c r="E29" i="31"/>
  <c r="D30" i="31"/>
  <c r="E30" i="31"/>
  <c r="D31" i="31"/>
  <c r="E31" i="31"/>
  <c r="D32" i="31"/>
  <c r="E32" i="31"/>
  <c r="D33" i="31"/>
  <c r="E33" i="31"/>
  <c r="D34" i="31"/>
  <c r="E34" i="31"/>
  <c r="D35" i="31"/>
  <c r="E35" i="31"/>
  <c r="C25" i="31"/>
  <c r="C26" i="31"/>
  <c r="C27" i="31"/>
  <c r="C28" i="31"/>
  <c r="C29" i="31"/>
  <c r="C30" i="31"/>
  <c r="C31" i="31"/>
  <c r="C32" i="31"/>
  <c r="C33" i="31"/>
  <c r="C34" i="31"/>
  <c r="C35" i="31"/>
  <c r="C24" i="31" l="1"/>
  <c r="A25" i="31"/>
  <c r="A26" i="31" s="1"/>
  <c r="A27" i="31" s="1"/>
  <c r="A28" i="31" s="1"/>
  <c r="A29" i="31" s="1"/>
  <c r="A30" i="31" s="1"/>
  <c r="A31" i="31" s="1"/>
  <c r="A32" i="31" s="1"/>
  <c r="A33" i="31" s="1"/>
  <c r="A34" i="31" s="1"/>
  <c r="A35" i="31" s="1"/>
  <c r="A36" i="31" s="1"/>
  <c r="A37" i="31" s="1"/>
  <c r="A38" i="31" s="1"/>
  <c r="A39" i="31" s="1"/>
  <c r="A40" i="31" s="1"/>
  <c r="A41" i="31" s="1"/>
  <c r="A42" i="31" s="1"/>
  <c r="A43" i="31" s="1"/>
  <c r="A44" i="31" s="1"/>
  <c r="A45" i="31" s="1"/>
  <c r="A46" i="31" s="1"/>
  <c r="A47" i="31" s="1"/>
  <c r="A48" i="31" s="1"/>
  <c r="A49" i="31" s="1"/>
  <c r="A50" i="31" s="1"/>
  <c r="A51" i="31" s="1"/>
  <c r="C24" i="30" l="1"/>
  <c r="D24" i="30"/>
  <c r="E24" i="30"/>
  <c r="C25" i="30"/>
  <c r="D25" i="30"/>
  <c r="E25" i="30"/>
  <c r="C26" i="30"/>
  <c r="D26" i="30"/>
  <c r="E26" i="30"/>
  <c r="C27" i="30"/>
  <c r="D27" i="30"/>
  <c r="E27" i="30"/>
  <c r="C28" i="30"/>
  <c r="D28" i="30"/>
  <c r="E28" i="30"/>
  <c r="C29" i="30"/>
  <c r="D29" i="30"/>
  <c r="E29" i="30"/>
  <c r="C30" i="30"/>
  <c r="D30" i="30"/>
  <c r="E30" i="30"/>
  <c r="C31" i="30"/>
  <c r="D31" i="30"/>
  <c r="E31" i="30"/>
  <c r="C32" i="30"/>
  <c r="D32" i="30"/>
  <c r="E32" i="30"/>
  <c r="C33" i="30"/>
  <c r="D33" i="30"/>
  <c r="E33" i="30"/>
  <c r="C34" i="30"/>
  <c r="D34" i="30"/>
  <c r="E34" i="30"/>
  <c r="C35" i="30"/>
  <c r="D35" i="30"/>
  <c r="E35" i="30"/>
  <c r="C36" i="30"/>
  <c r="D36" i="30"/>
  <c r="E36" i="30"/>
  <c r="C37" i="30"/>
  <c r="D37" i="30"/>
  <c r="E37" i="30"/>
  <c r="C38" i="30"/>
  <c r="D38" i="30"/>
  <c r="E38" i="30"/>
  <c r="C39" i="30"/>
  <c r="D39" i="30"/>
  <c r="E39" i="30"/>
  <c r="C40" i="30"/>
  <c r="D40" i="30"/>
  <c r="E40" i="30"/>
  <c r="C41" i="30"/>
  <c r="D41" i="30"/>
  <c r="E41" i="30"/>
  <c r="C42" i="30"/>
  <c r="D42" i="30"/>
  <c r="E42" i="30"/>
  <c r="C43" i="30"/>
  <c r="D43" i="30"/>
  <c r="E43" i="30"/>
  <c r="C44" i="30"/>
  <c r="D44" i="30"/>
  <c r="E44" i="30"/>
  <c r="F44" i="30"/>
  <c r="C45" i="30"/>
  <c r="D45" i="30"/>
  <c r="E45" i="30"/>
  <c r="F45" i="30"/>
  <c r="C46" i="30"/>
  <c r="D46" i="30"/>
  <c r="E46" i="30"/>
  <c r="F46" i="30"/>
  <c r="C47" i="30"/>
  <c r="D47" i="30"/>
  <c r="E47" i="30"/>
  <c r="F47" i="30"/>
  <c r="C48" i="30"/>
  <c r="D48" i="30"/>
  <c r="E48" i="30"/>
  <c r="F48" i="30"/>
  <c r="C49" i="30"/>
  <c r="D49" i="30"/>
  <c r="E49" i="30"/>
  <c r="F49" i="30"/>
  <c r="C50" i="30"/>
  <c r="D50" i="30"/>
  <c r="E50" i="30"/>
  <c r="F50" i="30"/>
  <c r="C51" i="30"/>
  <c r="D51" i="30"/>
  <c r="E51" i="30"/>
  <c r="F51" i="30"/>
  <c r="C52" i="30"/>
  <c r="D52" i="30"/>
  <c r="E52" i="30"/>
  <c r="F52" i="30"/>
  <c r="C53" i="30"/>
  <c r="D53" i="30"/>
  <c r="E53" i="30"/>
  <c r="F53" i="30"/>
  <c r="C54" i="30"/>
  <c r="D54" i="30"/>
  <c r="E54" i="30"/>
  <c r="F54" i="30"/>
  <c r="C55" i="30"/>
  <c r="D55" i="30"/>
  <c r="E55" i="30"/>
  <c r="F55" i="30"/>
  <c r="C56" i="30"/>
  <c r="D56" i="30"/>
  <c r="E56" i="30"/>
  <c r="F56" i="30"/>
  <c r="C57" i="30"/>
  <c r="D57" i="30"/>
  <c r="E57" i="30"/>
  <c r="F57" i="30"/>
  <c r="C58" i="30"/>
  <c r="D58" i="30"/>
  <c r="E58" i="30"/>
  <c r="F58" i="30"/>
  <c r="C59" i="30"/>
  <c r="D59" i="30"/>
  <c r="E59" i="30"/>
  <c r="F59" i="30"/>
  <c r="C60" i="30"/>
  <c r="D60" i="30"/>
  <c r="E60" i="30"/>
  <c r="F60" i="30"/>
  <c r="C61" i="30"/>
  <c r="D61" i="30"/>
  <c r="E61" i="30"/>
  <c r="F61" i="30"/>
  <c r="C62" i="30"/>
  <c r="D62" i="30"/>
  <c r="E62" i="30"/>
  <c r="F62" i="30"/>
  <c r="C63" i="30"/>
  <c r="D63" i="30"/>
  <c r="E63" i="30"/>
  <c r="F63" i="30"/>
  <c r="C64" i="30"/>
  <c r="D64" i="30"/>
  <c r="E64" i="30"/>
  <c r="F64" i="30"/>
  <c r="C65" i="30"/>
  <c r="D65" i="30"/>
  <c r="E65" i="30"/>
  <c r="F65" i="30"/>
  <c r="C66" i="30"/>
  <c r="D66" i="30"/>
  <c r="E66" i="30"/>
  <c r="F66" i="30"/>
  <c r="C25" i="28"/>
  <c r="D25" i="28"/>
  <c r="E25" i="28"/>
  <c r="C26" i="28"/>
  <c r="D26" i="28"/>
  <c r="E26" i="28"/>
  <c r="C27" i="28"/>
  <c r="D27" i="28"/>
  <c r="E27" i="28"/>
  <c r="C28" i="28"/>
  <c r="D28" i="28"/>
  <c r="E28" i="28"/>
  <c r="C29" i="28"/>
  <c r="D29" i="28"/>
  <c r="E29" i="28"/>
  <c r="C30" i="28"/>
  <c r="D30" i="28"/>
  <c r="E30" i="28"/>
  <c r="C31" i="28"/>
  <c r="D31" i="28"/>
  <c r="E31" i="28"/>
  <c r="C32" i="28"/>
  <c r="D32" i="28"/>
  <c r="E32" i="28"/>
  <c r="C33" i="28"/>
  <c r="D33" i="28"/>
  <c r="E33" i="28"/>
  <c r="C34" i="28"/>
  <c r="D34" i="28"/>
  <c r="E34" i="28"/>
  <c r="C35" i="28"/>
  <c r="D35" i="28"/>
  <c r="E35" i="28"/>
  <c r="C36" i="28"/>
  <c r="D36" i="28"/>
  <c r="E36" i="28"/>
  <c r="C37" i="28"/>
  <c r="D37" i="28"/>
  <c r="E37" i="28"/>
  <c r="C38" i="28"/>
  <c r="D38" i="28"/>
  <c r="E38" i="28"/>
  <c r="C39" i="28"/>
  <c r="D39" i="28"/>
  <c r="E39" i="28"/>
  <c r="C40" i="28"/>
  <c r="D40" i="28"/>
  <c r="E40" i="28"/>
  <c r="C41" i="28"/>
  <c r="D41" i="28"/>
  <c r="E41" i="28"/>
  <c r="C42" i="28"/>
  <c r="D42" i="28"/>
  <c r="E42" i="28"/>
  <c r="C43" i="28"/>
  <c r="D43" i="28"/>
  <c r="E43" i="28"/>
  <c r="F43" i="28"/>
  <c r="C44" i="28"/>
  <c r="D44" i="28"/>
  <c r="E44" i="28"/>
  <c r="F44" i="28"/>
  <c r="C45" i="28"/>
  <c r="D45" i="28"/>
  <c r="E45" i="28"/>
  <c r="F45" i="28"/>
  <c r="C46" i="28"/>
  <c r="D46" i="28"/>
  <c r="E46" i="28"/>
  <c r="F46" i="28"/>
  <c r="C47" i="28"/>
  <c r="D47" i="28"/>
  <c r="E47" i="28"/>
  <c r="F47" i="28"/>
  <c r="C48" i="28"/>
  <c r="D48" i="28"/>
  <c r="E48" i="28"/>
  <c r="F48" i="28"/>
  <c r="C49" i="28"/>
  <c r="D49" i="28"/>
  <c r="E49" i="28"/>
  <c r="F49" i="28"/>
  <c r="C50" i="28"/>
  <c r="D50" i="28"/>
  <c r="E50" i="28"/>
  <c r="F50" i="28"/>
  <c r="C51" i="28"/>
  <c r="D51" i="28"/>
  <c r="E51" i="28"/>
  <c r="F51" i="28"/>
  <c r="C52" i="28"/>
  <c r="D52" i="28"/>
  <c r="E52" i="28"/>
  <c r="F52" i="28"/>
  <c r="C53" i="28"/>
  <c r="D53" i="28"/>
  <c r="E53" i="28"/>
  <c r="F53" i="28"/>
  <c r="C54" i="28"/>
  <c r="D54" i="28"/>
  <c r="E54" i="28"/>
  <c r="F54" i="28"/>
  <c r="C55" i="28"/>
  <c r="D55" i="28"/>
  <c r="E55" i="28"/>
  <c r="F55" i="28"/>
  <c r="C56" i="28"/>
  <c r="D56" i="28"/>
  <c r="E56" i="28"/>
  <c r="F56" i="28"/>
  <c r="C57" i="28"/>
  <c r="D57" i="28"/>
  <c r="E57" i="28"/>
  <c r="F57" i="28"/>
  <c r="C58" i="28"/>
  <c r="D58" i="28"/>
  <c r="E58" i="28"/>
  <c r="F58" i="28"/>
  <c r="C59" i="28"/>
  <c r="D59" i="28"/>
  <c r="E59" i="28"/>
  <c r="F59" i="28"/>
  <c r="C60" i="28"/>
  <c r="D60" i="28"/>
  <c r="E60" i="28"/>
  <c r="F60" i="28"/>
  <c r="C61" i="28"/>
  <c r="D61" i="28"/>
  <c r="E61" i="28"/>
  <c r="F61" i="28"/>
  <c r="C62" i="28"/>
  <c r="D62" i="28"/>
  <c r="E62" i="28"/>
  <c r="F62" i="28"/>
  <c r="C63" i="28"/>
  <c r="D63" i="28"/>
  <c r="E63" i="28"/>
  <c r="F63" i="28"/>
  <c r="C64" i="28"/>
  <c r="D64" i="28"/>
  <c r="E64" i="28"/>
  <c r="F64" i="28"/>
  <c r="C65" i="28"/>
  <c r="D65" i="28"/>
  <c r="E65" i="28"/>
  <c r="F65" i="28"/>
  <c r="C66" i="28"/>
  <c r="D66" i="28"/>
  <c r="E66" i="28"/>
  <c r="F66" i="28"/>
  <c r="C67" i="28"/>
  <c r="D67" i="28"/>
  <c r="E67" i="28"/>
  <c r="F67" i="28"/>
  <c r="C68" i="28"/>
  <c r="D68" i="28"/>
  <c r="E68" i="28"/>
  <c r="F68" i="28"/>
  <c r="C69" i="28"/>
  <c r="D69" i="28"/>
  <c r="E69" i="28"/>
  <c r="F69" i="28"/>
  <c r="C70" i="28"/>
  <c r="D70" i="28"/>
  <c r="E70" i="28"/>
  <c r="F70" i="28"/>
  <c r="C71" i="28"/>
  <c r="D71" i="28"/>
  <c r="E71" i="28"/>
  <c r="F71" i="28"/>
  <c r="C72" i="28"/>
  <c r="D72" i="28"/>
  <c r="E72" i="28"/>
  <c r="F72" i="28"/>
  <c r="C73" i="28"/>
  <c r="D73" i="28"/>
  <c r="E73" i="28"/>
  <c r="F73" i="28"/>
  <c r="C74" i="28"/>
  <c r="D74" i="28"/>
  <c r="E74" i="28"/>
  <c r="F74" i="28"/>
  <c r="C75" i="28"/>
  <c r="D75" i="28"/>
  <c r="E75" i="28"/>
  <c r="F75" i="28"/>
  <c r="C76" i="28"/>
  <c r="D76" i="28"/>
  <c r="E76" i="28"/>
  <c r="F76" i="28"/>
  <c r="C77" i="28"/>
  <c r="D77" i="28"/>
  <c r="E77" i="28"/>
  <c r="F77" i="28"/>
  <c r="C78" i="28"/>
  <c r="D78" i="28"/>
  <c r="E78" i="28"/>
  <c r="F78" i="28"/>
  <c r="C79" i="28"/>
  <c r="D79" i="28"/>
  <c r="E79" i="28"/>
  <c r="F79" i="28"/>
  <c r="C80" i="28"/>
  <c r="D80" i="28"/>
  <c r="E80" i="28"/>
  <c r="F80" i="28"/>
  <c r="C81" i="28"/>
  <c r="D81" i="28"/>
  <c r="E81" i="28"/>
  <c r="F81" i="28"/>
  <c r="C82" i="28"/>
  <c r="D82" i="28"/>
  <c r="E82" i="28"/>
  <c r="F82" i="28"/>
  <c r="C83" i="28"/>
  <c r="D83" i="28"/>
  <c r="E83" i="28"/>
  <c r="F83" i="28"/>
  <c r="C84" i="28"/>
  <c r="D84" i="28"/>
  <c r="E84" i="28"/>
  <c r="F84" i="28"/>
  <c r="C85" i="28"/>
  <c r="D85" i="28"/>
  <c r="E85" i="28"/>
  <c r="F85" i="28"/>
  <c r="C86" i="28"/>
  <c r="D86" i="28"/>
  <c r="E86" i="28"/>
  <c r="F86" i="28"/>
  <c r="C87" i="28"/>
  <c r="D87" i="28"/>
  <c r="E87" i="28"/>
  <c r="F87" i="28"/>
  <c r="C88" i="28"/>
  <c r="D88" i="28"/>
  <c r="E88" i="28"/>
  <c r="F88" i="28"/>
  <c r="C89" i="28"/>
  <c r="D89" i="28"/>
  <c r="E89" i="28"/>
  <c r="F89" i="28"/>
  <c r="C90" i="28"/>
  <c r="D90" i="28"/>
  <c r="E90" i="28"/>
  <c r="F90" i="28"/>
  <c r="C91" i="28"/>
  <c r="D91" i="28"/>
  <c r="E91" i="28"/>
  <c r="F91" i="28"/>
  <c r="C92" i="28"/>
  <c r="D92" i="28"/>
  <c r="E92" i="28"/>
  <c r="F92" i="28"/>
  <c r="C93" i="28"/>
  <c r="D93" i="28"/>
  <c r="E93" i="28"/>
  <c r="F93" i="28"/>
  <c r="C94" i="28"/>
  <c r="D94" i="28"/>
  <c r="E94" i="28"/>
  <c r="F94" i="28"/>
  <c r="C95" i="28"/>
  <c r="D95" i="28"/>
  <c r="E95" i="28"/>
  <c r="F95" i="28"/>
  <c r="C96" i="28"/>
  <c r="D96" i="28"/>
  <c r="E96" i="28"/>
  <c r="F96" i="28"/>
  <c r="C97" i="28"/>
  <c r="D97" i="28"/>
  <c r="E97" i="28"/>
  <c r="F97" i="28"/>
  <c r="C98" i="28"/>
  <c r="D98" i="28"/>
  <c r="E98" i="28"/>
  <c r="F98" i="28"/>
  <c r="C99" i="28"/>
  <c r="D99" i="28"/>
  <c r="E99" i="28"/>
  <c r="F99" i="28"/>
  <c r="D24" i="28"/>
  <c r="E24" i="28"/>
  <c r="C24" i="28"/>
  <c r="B54" i="28" l="1"/>
  <c r="B49" i="30" l="1"/>
  <c r="B53" i="30" s="1"/>
  <c r="B57" i="30" s="1"/>
  <c r="B61" i="30" s="1"/>
  <c r="B65" i="30" s="1"/>
  <c r="B50" i="30"/>
  <c r="B54" i="30" s="1"/>
  <c r="B58" i="30" s="1"/>
  <c r="B62" i="30" s="1"/>
  <c r="B66" i="30" s="1"/>
  <c r="B51" i="30"/>
  <c r="B55" i="30" s="1"/>
  <c r="B59" i="30" s="1"/>
  <c r="B63" i="30" s="1"/>
  <c r="B67" i="30" s="1"/>
  <c r="B48" i="30"/>
  <c r="B52" i="30" s="1"/>
  <c r="B56" i="30" s="1"/>
  <c r="B60" i="30" s="1"/>
  <c r="B64" i="30" s="1"/>
  <c r="A28" i="30"/>
  <c r="A32" i="30" s="1"/>
  <c r="A36" i="30" s="1"/>
  <c r="A40" i="30" s="1"/>
  <c r="A44" i="30" s="1"/>
  <c r="A48" i="30" s="1"/>
  <c r="A52" i="30" s="1"/>
  <c r="A56" i="30" s="1"/>
  <c r="A60" i="30" s="1"/>
  <c r="A64" i="30" s="1"/>
  <c r="A68" i="30" s="1"/>
  <c r="A72" i="30" s="1"/>
  <c r="B55" i="28"/>
  <c r="B67" i="28" s="1"/>
  <c r="B79" i="28" s="1"/>
  <c r="B91" i="28" s="1"/>
  <c r="B56" i="28"/>
  <c r="B68" i="28" s="1"/>
  <c r="B80" i="28" s="1"/>
  <c r="B92" i="28" s="1"/>
  <c r="B57" i="28"/>
  <c r="B69" i="28" s="1"/>
  <c r="B81" i="28" s="1"/>
  <c r="B93" i="28" s="1"/>
  <c r="B58" i="28"/>
  <c r="B70" i="28" s="1"/>
  <c r="B82" i="28" s="1"/>
  <c r="B94" i="28" s="1"/>
  <c r="B59" i="28"/>
  <c r="B71" i="28" s="1"/>
  <c r="B83" i="28" s="1"/>
  <c r="B95" i="28" s="1"/>
  <c r="B60" i="28"/>
  <c r="B72" i="28" s="1"/>
  <c r="B84" i="28" s="1"/>
  <c r="B96" i="28" s="1"/>
  <c r="B61" i="28"/>
  <c r="B73" i="28" s="1"/>
  <c r="B85" i="28" s="1"/>
  <c r="B97" i="28" s="1"/>
  <c r="B62" i="28"/>
  <c r="B74" i="28" s="1"/>
  <c r="B86" i="28" s="1"/>
  <c r="B98" i="28" s="1"/>
  <c r="B63" i="28"/>
  <c r="B75" i="28" s="1"/>
  <c r="B87" i="28" s="1"/>
  <c r="B99" i="28" s="1"/>
  <c r="B64" i="28"/>
  <c r="B76" i="28" s="1"/>
  <c r="B88" i="28" s="1"/>
  <c r="B100" i="28" s="1"/>
  <c r="B65" i="28"/>
  <c r="B77" i="28" s="1"/>
  <c r="B89" i="28" s="1"/>
  <c r="B101" i="28" s="1"/>
  <c r="B66" i="28"/>
  <c r="B78" i="28" s="1"/>
  <c r="B90" i="28" s="1"/>
  <c r="A25" i="28"/>
  <c r="A26" i="28" s="1"/>
  <c r="A27" i="28" s="1"/>
  <c r="A28" i="28" s="1"/>
  <c r="A29" i="28" s="1"/>
  <c r="A30" i="28" s="1"/>
  <c r="A31" i="28" s="1"/>
  <c r="A32" i="28" s="1"/>
  <c r="A33" i="28" s="1"/>
  <c r="A34" i="28" s="1"/>
  <c r="A35" i="28" s="1"/>
  <c r="A36" i="28" s="1"/>
  <c r="A37" i="28" s="1"/>
  <c r="A38" i="28" s="1"/>
  <c r="A39" i="28" s="1"/>
  <c r="A40" i="28" s="1"/>
  <c r="A41" i="28" s="1"/>
  <c r="A42" i="28" s="1"/>
  <c r="A54" i="28" s="1"/>
  <c r="A66" i="28" s="1"/>
  <c r="A78" i="28" s="1"/>
  <c r="A90" i="28" s="1"/>
  <c r="E53" i="31" l="1"/>
  <c r="D53" i="31"/>
  <c r="C53" i="31"/>
  <c r="F53" i="31"/>
  <c r="F52" i="31" l="1"/>
  <c r="E52" i="31"/>
  <c r="D52" i="31"/>
  <c r="C52" i="31"/>
  <c r="D36" i="31" l="1"/>
  <c r="E37" i="31"/>
  <c r="C36" i="31"/>
  <c r="C38" i="31" l="1"/>
  <c r="E36" i="31"/>
  <c r="C37" i="31"/>
  <c r="E38" i="31"/>
  <c r="D38" i="31"/>
  <c r="D37" i="31"/>
  <c r="E39" i="31" l="1"/>
  <c r="C39" i="31"/>
  <c r="D39" i="31"/>
  <c r="C40" i="31" l="1"/>
  <c r="E40" i="31"/>
  <c r="D40" i="31"/>
  <c r="D41" i="31" l="1"/>
  <c r="F41" i="31"/>
  <c r="C41" i="31"/>
  <c r="E41" i="31"/>
  <c r="E42" i="31" l="1"/>
  <c r="C42" i="31"/>
  <c r="F42" i="31"/>
  <c r="D42" i="31"/>
  <c r="F43" i="31" l="1"/>
  <c r="C43" i="31"/>
  <c r="D43" i="31"/>
  <c r="E43" i="31"/>
  <c r="E44" i="31" l="1"/>
  <c r="E45" i="31" l="1"/>
  <c r="F45" i="31"/>
  <c r="C45" i="31"/>
  <c r="D45" i="31"/>
  <c r="F44" i="31"/>
  <c r="D44" i="31"/>
  <c r="C44" i="31"/>
  <c r="D48" i="31" l="1"/>
  <c r="E47" i="31"/>
  <c r="F47" i="31"/>
  <c r="E46" i="31"/>
  <c r="D47" i="31"/>
  <c r="C48" i="31"/>
  <c r="F48" i="31"/>
  <c r="E48" i="31"/>
  <c r="C46" i="31"/>
  <c r="D46" i="31"/>
  <c r="F46" i="31"/>
  <c r="C47" i="31"/>
  <c r="D49" i="31" l="1"/>
  <c r="E49" i="31"/>
  <c r="C49" i="31"/>
  <c r="F49" i="31"/>
  <c r="D51" i="31" l="1"/>
  <c r="F50" i="31"/>
  <c r="E51" i="31"/>
  <c r="C50" i="31"/>
  <c r="D50" i="31"/>
  <c r="C51" i="31"/>
  <c r="F51" i="31"/>
  <c r="E50" i="31"/>
</calcChain>
</file>

<file path=xl/sharedStrings.xml><?xml version="1.0" encoding="utf-8"?>
<sst xmlns="http://schemas.openxmlformats.org/spreadsheetml/2006/main" count="103" uniqueCount="95">
  <si>
    <t>1990-2005 Laufende Verpflichtungen + Kurzfristige Schulden</t>
  </si>
  <si>
    <t>1990-2005 Mittel- und langfristige Schulden + Verpflichtungen für Sonderrechnungen</t>
  </si>
  <si>
    <t>ab 2007</t>
  </si>
  <si>
    <t>2006- Kurzfristige Schulden</t>
  </si>
  <si>
    <t>2006- Mittel- und Langfristige Schulden</t>
  </si>
  <si>
    <t>Special Data Dissemination Standard (SDDS)</t>
  </si>
  <si>
    <t>Bund</t>
  </si>
  <si>
    <t>Schulden des Bundes</t>
  </si>
  <si>
    <t>Total Schulden</t>
  </si>
  <si>
    <t>Kurzfristige Schulden</t>
  </si>
  <si>
    <t>Mittel- und Langfristige Schulden</t>
  </si>
  <si>
    <t>Schulden Ausland</t>
  </si>
  <si>
    <t>Diese Beträge sind vor dem Jahr 2007  unter der Position "Kurzfristige Schulden" ausgewiesen.</t>
  </si>
  <si>
    <t>ab 2002</t>
  </si>
  <si>
    <t>Aufwand</t>
  </si>
  <si>
    <t>Ertrag</t>
  </si>
  <si>
    <t>Quellen</t>
  </si>
  <si>
    <t>Staatsrechnung 2006, Tabelle D002</t>
  </si>
  <si>
    <t>Staatsrechnung 1992, Tabelle D002</t>
  </si>
  <si>
    <t>Staatsrechnung 1993, Tabelle D002</t>
  </si>
  <si>
    <t>Staatsrechnung 1995, Tabelle D002</t>
  </si>
  <si>
    <t>1990-2006</t>
  </si>
  <si>
    <t>Bundeshaushalt gemäss SDDS</t>
  </si>
  <si>
    <t>Finanze federali conformemente allo SDDS</t>
  </si>
  <si>
    <t>Special Data Dissemination Standard des Internationalen Währungsfonds (SDDS)</t>
  </si>
  <si>
    <t>Please choose your language</t>
  </si>
  <si>
    <t>Language</t>
  </si>
  <si>
    <t>Deutsch</t>
  </si>
  <si>
    <t>Français</t>
  </si>
  <si>
    <t>English</t>
  </si>
  <si>
    <t>D</t>
  </si>
  <si>
    <t>F</t>
  </si>
  <si>
    <t>E</t>
  </si>
  <si>
    <t>Confédération</t>
  </si>
  <si>
    <t>Sources</t>
  </si>
  <si>
    <t>depuis 2007</t>
  </si>
  <si>
    <t>Revenus</t>
  </si>
  <si>
    <t>Charges</t>
  </si>
  <si>
    <t>Dette de la Confédération</t>
  </si>
  <si>
    <t>depuis 2002</t>
  </si>
  <si>
    <t>Compte d'Etat 2006, Table D002</t>
  </si>
  <si>
    <t>Compte d'Etat 1992, Table D002</t>
  </si>
  <si>
    <t>Compte d'Etat 1993, Table D002</t>
  </si>
  <si>
    <t>Compte d'Etat 1995, Table D002</t>
  </si>
  <si>
    <t>Dette brute</t>
  </si>
  <si>
    <t>Dette à court terme</t>
  </si>
  <si>
    <t>Dette à moyen et long terme</t>
  </si>
  <si>
    <t>Dette Etranger</t>
  </si>
  <si>
    <t>1990-2005 Engagements courants + Dettes à court terme</t>
  </si>
  <si>
    <t>1990-2005 Dettes à moyen et long termes + Engagements envers des comptes spéciaux</t>
  </si>
  <si>
    <t>Avant 2007, ces montants sont inclus dans la catégorie "Dettes à court terme"</t>
  </si>
  <si>
    <t>2006- Dettes à court terme</t>
  </si>
  <si>
    <t>2006- Dette à moyen et long terme</t>
  </si>
  <si>
    <t>Confederation</t>
  </si>
  <si>
    <t>since 2007</t>
  </si>
  <si>
    <t>Federal Financial Statment, including extraordinary receipts and expanditures (before NAM)</t>
  </si>
  <si>
    <t>Federal Financial Statment, including extraordinary receipts and expanditures</t>
  </si>
  <si>
    <t>revenue</t>
  </si>
  <si>
    <t>expense</t>
  </si>
  <si>
    <t>Confederation Debt</t>
  </si>
  <si>
    <t>since 2002</t>
  </si>
  <si>
    <t>Federal Financial Statment 2006</t>
  </si>
  <si>
    <t>Federal Financial Statment 1992</t>
  </si>
  <si>
    <t>Federal Financial Statment 1993</t>
  </si>
  <si>
    <t>Federal Financial Statment 1995</t>
  </si>
  <si>
    <t>Central Government Debt</t>
  </si>
  <si>
    <t>Short-term debt</t>
  </si>
  <si>
    <t>Medium- and long-term debt</t>
  </si>
  <si>
    <t>Foreign debt</t>
  </si>
  <si>
    <t>Finances fédérales selon SDDS</t>
  </si>
  <si>
    <t>Wählen Sie bitte Ihre Sprache</t>
  </si>
  <si>
    <t>Choisissez votre langue s.v.p.</t>
  </si>
  <si>
    <t xml:space="preserve"> </t>
  </si>
  <si>
    <t>In Millionen Franken</t>
  </si>
  <si>
    <t>En millions de francs</t>
  </si>
  <si>
    <t>In million Swiss francs</t>
  </si>
  <si>
    <t>https://www.efv.admin.ch/efv/de/home/finanzberichterstattung/finanzberichte/staatsrechnung.html</t>
  </si>
  <si>
    <t>https://www.efv.admin.ch/efv/fr/home/finanzberichterstattung/finanzberichte/staatsrechnung.html</t>
  </si>
  <si>
    <t>https://www.efv.admin.ch/efv/en/home/finanzberichterstattung/finanzberichte/staatsrechnung.html</t>
  </si>
  <si>
    <t>Finanzierungssaldo</t>
  </si>
  <si>
    <t>Capacité / besoin de financement</t>
  </si>
  <si>
    <t>Net lending / borrowing</t>
  </si>
  <si>
    <t>Net operating balance</t>
  </si>
  <si>
    <t>Erfolg</t>
  </si>
  <si>
    <t>Solde net de gestion</t>
  </si>
  <si>
    <t>Compte d'Etat yyyy, Table D002</t>
  </si>
  <si>
    <t>Federal Financial Statment yyyy</t>
  </si>
  <si>
    <t>Staatsrechnung yyyy, Tabelle D002</t>
  </si>
  <si>
    <t>Staatsrechnung Band 3, Tabelle D04</t>
  </si>
  <si>
    <t>Compte d’État, tome 3, Table D04</t>
  </si>
  <si>
    <t>Federal Financial Statment,, Volume 3, Table D04</t>
  </si>
  <si>
    <t>Compte d'Etat, Clôture des comptes de la Confédération, Table A001, y compris charges et revenus extraordinaires</t>
  </si>
  <si>
    <t>Staatsrechnung, Rechnungsabschlüsse des Bundes, Tabelle A001, inklusiv ausserordentlicher Aufwand / Ertrag</t>
  </si>
  <si>
    <t>Compte d'Etat, Clôture des comptes de la Confédération, Table A01, y compris charges et revenus extraordinaires</t>
  </si>
  <si>
    <t>Staatsrechnung, Rechnungsabschlüsse des Bundes (ordentlicher Haushalt), Tabelle A01, inklusiv ausserordentlicher Aufwand / Ertrag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</si>
</sst>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9" x14ac:knownFonts="1">
    <font>
      <sz val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9"/>
      <color indexed="48"/>
      <name val="Arial"/>
      <family val="2"/>
    </font>
    <font>
      <b/>
      <sz val="12"/>
      <color indexed="8"/>
      <name val="Arial"/>
      <family val="2"/>
    </font>
    <font>
      <u/>
      <sz val="8"/>
      <color theme="10"/>
      <name val="Arial"/>
      <family val="2"/>
    </font>
    <font>
      <b/>
      <sz val="8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8"/>
      <color theme="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</fills>
  <borders count="3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</borders>
  <cellStyleXfs count="54">
    <xf numFmtId="0" fontId="0" fillId="0" borderId="0">
      <alignment vertical="top"/>
    </xf>
    <xf numFmtId="0" fontId="1" fillId="0" borderId="0"/>
    <xf numFmtId="4" fontId="2" fillId="2" borderId="1" applyNumberFormat="0" applyProtection="0">
      <alignment vertical="center"/>
    </xf>
    <xf numFmtId="4" fontId="3" fillId="3" borderId="1" applyNumberFormat="0" applyProtection="0">
      <alignment vertical="center"/>
    </xf>
    <xf numFmtId="4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top" indent="1"/>
    </xf>
    <xf numFmtId="4" fontId="2" fillId="4" borderId="0" applyNumberFormat="0" applyProtection="0">
      <alignment horizontal="left" vertical="center" indent="1"/>
    </xf>
    <xf numFmtId="4" fontId="4" fillId="5" borderId="1" applyNumberFormat="0" applyProtection="0">
      <alignment horizontal="right" vertical="center"/>
    </xf>
    <xf numFmtId="4" fontId="4" fillId="6" borderId="1" applyNumberFormat="0" applyProtection="0">
      <alignment horizontal="right" vertical="center"/>
    </xf>
    <xf numFmtId="4" fontId="4" fillId="7" borderId="1" applyNumberFormat="0" applyProtection="0">
      <alignment horizontal="right" vertical="center"/>
    </xf>
    <xf numFmtId="4" fontId="4" fillId="8" borderId="1" applyNumberFormat="0" applyProtection="0">
      <alignment horizontal="right" vertical="center"/>
    </xf>
    <xf numFmtId="4" fontId="4" fillId="9" borderId="1" applyNumberFormat="0" applyProtection="0">
      <alignment horizontal="right" vertical="center"/>
    </xf>
    <xf numFmtId="4" fontId="4" fillId="10" borderId="1" applyNumberFormat="0" applyProtection="0">
      <alignment horizontal="right" vertical="center"/>
    </xf>
    <xf numFmtId="4" fontId="4" fillId="11" borderId="1" applyNumberFormat="0" applyProtection="0">
      <alignment horizontal="right" vertical="center"/>
    </xf>
    <xf numFmtId="4" fontId="4" fillId="12" borderId="1" applyNumberFormat="0" applyProtection="0">
      <alignment horizontal="right" vertical="center"/>
    </xf>
    <xf numFmtId="4" fontId="4" fillId="13" borderId="1" applyNumberFormat="0" applyProtection="0">
      <alignment horizontal="right" vertical="center"/>
    </xf>
    <xf numFmtId="4" fontId="2" fillId="14" borderId="2" applyNumberFormat="0" applyProtection="0">
      <alignment horizontal="left" vertical="center" indent="1"/>
    </xf>
    <xf numFmtId="4" fontId="4" fillId="15" borderId="0" applyNumberFormat="0" applyProtection="0">
      <alignment horizontal="left" vertical="center" indent="1"/>
    </xf>
    <xf numFmtId="4" fontId="5" fillId="16" borderId="0" applyNumberFormat="0" applyProtection="0">
      <alignment horizontal="left" vertical="center" indent="1"/>
    </xf>
    <xf numFmtId="4" fontId="4" fillId="17" borderId="1" applyNumberFormat="0" applyProtection="0">
      <alignment horizontal="right" vertical="center"/>
    </xf>
    <xf numFmtId="4" fontId="6" fillId="15" borderId="0" applyNumberFormat="0" applyProtection="0">
      <alignment horizontal="left" vertical="center" indent="1"/>
    </xf>
    <xf numFmtId="4" fontId="6" fillId="4" borderId="0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4" borderId="1" applyNumberFormat="0" applyProtection="0">
      <alignment horizontal="left" vertical="center" indent="1"/>
    </xf>
    <xf numFmtId="0" fontId="1" fillId="4" borderId="1" applyNumberFormat="0" applyProtection="0">
      <alignment horizontal="left" vertical="top" indent="1"/>
    </xf>
    <xf numFmtId="0" fontId="1" fillId="18" borderId="1" applyNumberFormat="0" applyProtection="0">
      <alignment horizontal="left" vertical="center" indent="1"/>
    </xf>
    <xf numFmtId="0" fontId="1" fillId="18" borderId="1" applyNumberFormat="0" applyProtection="0">
      <alignment horizontal="left" vertical="top" indent="1"/>
    </xf>
    <xf numFmtId="0" fontId="1" fillId="19" borderId="1" applyNumberFormat="0" applyProtection="0">
      <alignment horizontal="left" vertical="center" indent="1"/>
    </xf>
    <xf numFmtId="0" fontId="1" fillId="19" borderId="1" applyNumberFormat="0" applyProtection="0">
      <alignment horizontal="left" vertical="top" indent="1"/>
    </xf>
    <xf numFmtId="4" fontId="4" fillId="20" borderId="1" applyNumberFormat="0" applyProtection="0">
      <alignment vertical="center"/>
    </xf>
    <xf numFmtId="4" fontId="7" fillId="20" borderId="1" applyNumberFormat="0" applyProtection="0">
      <alignment vertical="center"/>
    </xf>
    <xf numFmtId="4" fontId="4" fillId="20" borderId="1" applyNumberFormat="0" applyProtection="0">
      <alignment horizontal="left" vertical="center" indent="1"/>
    </xf>
    <xf numFmtId="0" fontId="4" fillId="20" borderId="1" applyNumberFormat="0" applyProtection="0">
      <alignment horizontal="left" vertical="top" indent="1"/>
    </xf>
    <xf numFmtId="4" fontId="4" fillId="15" borderId="1" applyNumberFormat="0" applyProtection="0">
      <alignment horizontal="right" vertical="center"/>
    </xf>
    <xf numFmtId="4" fontId="7" fillId="15" borderId="1" applyNumberFormat="0" applyProtection="0">
      <alignment horizontal="right" vertical="center"/>
    </xf>
    <xf numFmtId="4" fontId="4" fillId="17" borderId="1" applyNumberFormat="0" applyProtection="0">
      <alignment horizontal="left" vertical="center" indent="1"/>
    </xf>
    <xf numFmtId="0" fontId="4" fillId="4" borderId="1" applyNumberFormat="0" applyProtection="0">
      <alignment horizontal="left" vertical="top" indent="1"/>
    </xf>
    <xf numFmtId="4" fontId="8" fillId="21" borderId="0" applyNumberFormat="0" applyProtection="0">
      <alignment horizontal="left" vertical="center" indent="1"/>
    </xf>
    <xf numFmtId="4" fontId="9" fillId="15" borderId="1" applyNumberFormat="0" applyProtection="0">
      <alignment horizontal="right" vertical="center"/>
    </xf>
    <xf numFmtId="0" fontId="10" fillId="0" borderId="0"/>
    <xf numFmtId="4" fontId="12" fillId="16" borderId="0" applyNumberFormat="0" applyProtection="0">
      <alignment horizontal="left" vertical="center" indent="1"/>
    </xf>
    <xf numFmtId="4" fontId="4" fillId="15" borderId="0" applyNumberFormat="0" applyProtection="0">
      <alignment horizontal="left" vertical="center" indent="1"/>
    </xf>
    <xf numFmtId="4" fontId="4" fillId="4" borderId="0" applyNumberFormat="0" applyProtection="0">
      <alignment horizontal="left" vertical="center" indent="1"/>
    </xf>
    <xf numFmtId="0" fontId="10" fillId="16" borderId="1" applyNumberFormat="0" applyProtection="0">
      <alignment horizontal="left" vertical="center" indent="1"/>
    </xf>
    <xf numFmtId="0" fontId="10" fillId="16" borderId="1" applyNumberFormat="0" applyProtection="0">
      <alignment horizontal="left" vertical="top" indent="1"/>
    </xf>
    <xf numFmtId="0" fontId="10" fillId="4" borderId="1" applyNumberFormat="0" applyProtection="0">
      <alignment horizontal="left" vertical="center" indent="1"/>
    </xf>
    <xf numFmtId="0" fontId="10" fillId="4" borderId="1" applyNumberFormat="0" applyProtection="0">
      <alignment horizontal="left" vertical="top" indent="1"/>
    </xf>
    <xf numFmtId="0" fontId="10" fillId="18" borderId="1" applyNumberFormat="0" applyProtection="0">
      <alignment horizontal="left" vertical="center" indent="1"/>
    </xf>
    <xf numFmtId="0" fontId="10" fillId="18" borderId="1" applyNumberFormat="0" applyProtection="0">
      <alignment horizontal="left" vertical="top" indent="1"/>
    </xf>
    <xf numFmtId="0" fontId="10" fillId="19" borderId="1" applyNumberFormat="0" applyProtection="0">
      <alignment horizontal="left" vertical="center" indent="1"/>
    </xf>
    <xf numFmtId="0" fontId="10" fillId="19" borderId="1" applyNumberFormat="0" applyProtection="0">
      <alignment horizontal="left" vertical="top" indent="1"/>
    </xf>
    <xf numFmtId="4" fontId="11" fillId="21" borderId="0" applyNumberFormat="0" applyProtection="0">
      <alignment horizontal="left" vertical="center" indent="1"/>
    </xf>
    <xf numFmtId="0" fontId="13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>
      <alignment vertical="top"/>
    </xf>
    <xf numFmtId="0" fontId="13" fillId="0" borderId="0" xfId="53" applyProtection="1">
      <alignment vertical="top"/>
    </xf>
    <xf numFmtId="0" fontId="0" fillId="0" borderId="0" xfId="0" applyAlignment="1">
      <alignment horizontal="left" vertical="top"/>
    </xf>
    <xf numFmtId="0" fontId="15" fillId="0" borderId="0" xfId="0" applyFont="1" applyAlignment="1">
      <alignment vertical="top"/>
    </xf>
    <xf numFmtId="0" fontId="17" fillId="0" borderId="0" xfId="0" applyFont="1">
      <alignment vertical="top"/>
    </xf>
    <xf numFmtId="0" fontId="16" fillId="0" borderId="0" xfId="0" applyFont="1" applyAlignment="1">
      <alignment vertical="top"/>
    </xf>
    <xf numFmtId="49" fontId="0" fillId="0" borderId="0" xfId="0" applyNumberFormat="1">
      <alignment vertical="top"/>
    </xf>
    <xf numFmtId="0" fontId="0" fillId="0" borderId="0" xfId="0" applyProtection="1">
      <alignment vertical="top"/>
      <protection locked="0"/>
    </xf>
    <xf numFmtId="1" fontId="0" fillId="0" borderId="0" xfId="0" applyNumberFormat="1" applyProtection="1">
      <alignment vertical="top"/>
      <protection locked="0"/>
    </xf>
    <xf numFmtId="0" fontId="18" fillId="0" borderId="0" xfId="0" applyFont="1" applyProtection="1">
      <alignment vertical="top"/>
      <protection hidden="1"/>
    </xf>
    <xf numFmtId="0" fontId="0" fillId="0" borderId="0" xfId="0" applyProtection="1">
      <alignment vertical="top"/>
      <protection hidden="1"/>
    </xf>
    <xf numFmtId="0" fontId="14" fillId="0" borderId="0" xfId="0" applyFont="1" applyFill="1" applyAlignment="1" applyProtection="1">
      <protection hidden="1"/>
    </xf>
    <xf numFmtId="0" fontId="0" fillId="0" borderId="0" xfId="0" applyAlignment="1" applyProtection="1">
      <alignment horizontal="left" vertical="top"/>
      <protection hidden="1"/>
    </xf>
    <xf numFmtId="0" fontId="13" fillId="0" borderId="0" xfId="53" applyProtection="1">
      <alignment vertical="top"/>
      <protection hidden="1"/>
    </xf>
    <xf numFmtId="0" fontId="0" fillId="0" borderId="0" xfId="0" applyAlignment="1" applyProtection="1">
      <alignment vertical="top" wrapText="1"/>
      <protection hidden="1"/>
    </xf>
    <xf numFmtId="1" fontId="0" fillId="0" borderId="0" xfId="0" applyNumberFormat="1" applyProtection="1">
      <alignment vertical="top"/>
      <protection hidden="1"/>
    </xf>
    <xf numFmtId="2" fontId="0" fillId="0" borderId="0" xfId="0" applyNumberFormat="1" applyProtection="1">
      <alignment vertical="top"/>
      <protection hidden="1"/>
    </xf>
    <xf numFmtId="0" fontId="0" fillId="0" borderId="0" xfId="0" applyProtection="1">
      <alignment vertical="top"/>
      <protection locked="0" hidden="1"/>
    </xf>
    <xf numFmtId="164" fontId="0" fillId="0" borderId="0" xfId="0" applyNumberFormat="1" applyProtection="1">
      <alignment vertical="top"/>
      <protection locked="0"/>
    </xf>
    <xf numFmtId="3" fontId="0" fillId="0" borderId="0" xfId="0" applyNumberFormat="1" applyProtection="1">
      <alignment vertical="top"/>
      <protection hidden="1"/>
    </xf>
    <xf numFmtId="3" fontId="0" fillId="0" borderId="0" xfId="0" applyNumberFormat="1" applyProtection="1">
      <alignment vertical="top"/>
      <protection locked="0"/>
    </xf>
    <xf numFmtId="0" fontId="0" fillId="0" borderId="0" xfId="0" applyAlignment="1" applyProtection="1">
      <alignment vertical="top" wrapText="1"/>
      <protection hidden="1"/>
    </xf>
  </cellXfs>
  <cellStyles count="54">
    <cellStyle name="Link" xfId="53" builtinId="8"/>
    <cellStyle name="Normal 2" xfId="1"/>
    <cellStyle name="Normal 3" xfId="40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ilterText 2" xfId="41"/>
    <cellStyle name="SAPBEXformats" xfId="19"/>
    <cellStyle name="SAPBEXheaderItem" xfId="20"/>
    <cellStyle name="SAPBEXheaderItem 2" xfId="42"/>
    <cellStyle name="SAPBEXheaderText" xfId="21"/>
    <cellStyle name="SAPBEXheaderText 2" xfId="43"/>
    <cellStyle name="SAPBEXHLevel0" xfId="22"/>
    <cellStyle name="SAPBEXHLevel0 2" xfId="44"/>
    <cellStyle name="SAPBEXHLevel0X" xfId="23"/>
    <cellStyle name="SAPBEXHLevel0X 2" xfId="45"/>
    <cellStyle name="SAPBEXHLevel1" xfId="24"/>
    <cellStyle name="SAPBEXHLevel1 2" xfId="46"/>
    <cellStyle name="SAPBEXHLevel1X" xfId="25"/>
    <cellStyle name="SAPBEXHLevel1X 2" xfId="47"/>
    <cellStyle name="SAPBEXHLevel2" xfId="26"/>
    <cellStyle name="SAPBEXHLevel2 2" xfId="48"/>
    <cellStyle name="SAPBEXHLevel2X" xfId="27"/>
    <cellStyle name="SAPBEXHLevel2X 2" xfId="49"/>
    <cellStyle name="SAPBEXHLevel3" xfId="28"/>
    <cellStyle name="SAPBEXHLevel3 2" xfId="50"/>
    <cellStyle name="SAPBEXHLevel3X" xfId="29"/>
    <cellStyle name="SAPBEXHLevel3X 2" xfId="51"/>
    <cellStyle name="SAPBEXresData" xfId="30"/>
    <cellStyle name="SAPBEXresDataEmph" xfId="31"/>
    <cellStyle name="SAPBEXresItem" xfId="32"/>
    <cellStyle name="SAPBEXresItemX" xfId="33"/>
    <cellStyle name="SAPBEXstdData" xfId="34"/>
    <cellStyle name="SAPBEXstdDataEmph" xfId="35"/>
    <cellStyle name="SAPBEXstdItem" xfId="36"/>
    <cellStyle name="SAPBEXstdItemX" xfId="37"/>
    <cellStyle name="SAPBEXtitle" xfId="38"/>
    <cellStyle name="SAPBEXtitle 2" xfId="52"/>
    <cellStyle name="SAPBEXundefined" xfId="39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16" fmlaLink="desc!$B$1" fmlaRange="desc!$E$1:$E$3" noThreeD="1" sel="3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139700</xdr:colOff>
      <xdr:row>4</xdr:row>
      <xdr:rowOff>79375</xdr:rowOff>
    </xdr:to>
    <xdr:pic>
      <xdr:nvPicPr>
        <xdr:cNvPr id="2" name="Picture 37" descr="Logo_CMYK_p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6220" y="129540"/>
          <a:ext cx="1877060" cy="467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</xdr:row>
      <xdr:rowOff>9525</xdr:rowOff>
    </xdr:from>
    <xdr:to>
      <xdr:col>9</xdr:col>
      <xdr:colOff>331788</xdr:colOff>
      <xdr:row>5</xdr:row>
      <xdr:rowOff>51270</xdr:rowOff>
    </xdr:to>
    <xdr:sp macro="" textlink="">
      <xdr:nvSpPr>
        <xdr:cNvPr id="4" name="Text Box 32"/>
        <xdr:cNvSpPr txBox="1">
          <a:spLocks noChangeArrowheads="1"/>
        </xdr:cNvSpPr>
      </xdr:nvSpPr>
      <xdr:spPr bwMode="auto">
        <a:xfrm>
          <a:off x="2733675" y="152400"/>
          <a:ext cx="2808288" cy="61324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square" lIns="0" tIns="0" rIns="0" bIns="0">
          <a:spAutoFit/>
        </a:bodyPr>
        <a:lstStyle>
          <a:defPPr>
            <a:defRPr lang="de-CH"/>
          </a:defPPr>
          <a:lvl1pPr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" pitchFamily="18" charset="0"/>
              <a:ea typeface="+mn-ea"/>
              <a:cs typeface="+mn-cs"/>
            </a:defRPr>
          </a:lvl1pPr>
          <a:lvl2pPr marL="4572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" pitchFamily="18" charset="0"/>
              <a:ea typeface="+mn-ea"/>
              <a:cs typeface="+mn-cs"/>
            </a:defRPr>
          </a:lvl2pPr>
          <a:lvl3pPr marL="9144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" pitchFamily="18" charset="0"/>
              <a:ea typeface="+mn-ea"/>
              <a:cs typeface="+mn-cs"/>
            </a:defRPr>
          </a:lvl3pPr>
          <a:lvl4pPr marL="13716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" pitchFamily="18" charset="0"/>
              <a:ea typeface="+mn-ea"/>
              <a:cs typeface="+mn-cs"/>
            </a:defRPr>
          </a:lvl4pPr>
          <a:lvl5pPr marL="18288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" pitchFamily="18" charset="0"/>
              <a:ea typeface="+mn-ea"/>
              <a:cs typeface="+mn-cs"/>
            </a:defRPr>
          </a:lvl9pPr>
        </a:lstStyle>
        <a:p>
          <a:pPr algn="l">
            <a:lnSpc>
              <a:spcPct val="105000"/>
            </a:lnSpc>
            <a:spcBef>
              <a:spcPct val="50000"/>
            </a:spcBef>
            <a:defRPr/>
          </a:pPr>
          <a:r>
            <a:rPr lang="de-CH" sz="800">
              <a:latin typeface="Arial" charset="0"/>
            </a:rPr>
            <a:t> Eidgenössisches Finanzdepartement EFD</a:t>
          </a:r>
          <a:br>
            <a:rPr lang="de-CH" sz="800">
              <a:latin typeface="Arial" charset="0"/>
            </a:rPr>
          </a:br>
          <a:r>
            <a:rPr lang="de-CH" sz="800">
              <a:latin typeface="Arial" charset="0"/>
            </a:rPr>
            <a:t> </a:t>
          </a:r>
          <a:r>
            <a:rPr lang="de-CH" sz="800" b="1">
              <a:latin typeface="Arial" charset="0"/>
            </a:rPr>
            <a:t>Eidgenössische Finanzverwaltung EFV</a:t>
          </a:r>
        </a:p>
        <a:p>
          <a:pPr algn="l">
            <a:lnSpc>
              <a:spcPct val="105000"/>
            </a:lnSpc>
            <a:spcBef>
              <a:spcPct val="50000"/>
            </a:spcBef>
            <a:defRPr/>
          </a:pPr>
          <a:r>
            <a:rPr lang="de-CH" sz="800" b="0">
              <a:latin typeface="Arial" charset="0"/>
            </a:rPr>
            <a:t> Finanzstatistik</a:t>
          </a:r>
        </a:p>
        <a:p>
          <a:pPr algn="l">
            <a:lnSpc>
              <a:spcPct val="105000"/>
            </a:lnSpc>
            <a:spcBef>
              <a:spcPct val="50000"/>
            </a:spcBef>
            <a:defRPr/>
          </a:pPr>
          <a:r>
            <a:rPr lang="de-CH" sz="800" b="1">
              <a:latin typeface="Arial" charset="0"/>
            </a:rPr>
            <a:t>	</a:t>
          </a:r>
          <a:endParaRPr lang="de-CH" sz="800">
            <a:latin typeface="Arial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3</xdr:col>
          <xdr:colOff>298450</xdr:colOff>
          <xdr:row>19</xdr:row>
          <xdr:rowOff>57150</xdr:rowOff>
        </xdr:to>
        <xdr:sp macro="" textlink="">
          <xdr:nvSpPr>
            <xdr:cNvPr id="4100" name="Drop Down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DDS_Zeitreihe_ab1990_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G"/>
      <sheetName val="CG"/>
      <sheetName val="CG_Debt"/>
      <sheetName val="CG_Debt_y"/>
    </sheetNames>
    <sheetDataSet>
      <sheetData sheetId="0"/>
      <sheetData sheetId="1">
        <row r="24">
          <cell r="C24">
            <v>4479.3949549999998</v>
          </cell>
          <cell r="D24">
            <v>32582.76</v>
          </cell>
          <cell r="E24">
            <v>28103.365044999999</v>
          </cell>
        </row>
        <row r="25">
          <cell r="C25">
            <v>2306.8644078600009</v>
          </cell>
          <cell r="D25">
            <v>33412.43</v>
          </cell>
          <cell r="E25">
            <v>31105.565592139999</v>
          </cell>
        </row>
        <row r="26">
          <cell r="C26">
            <v>1117.5576177999974</v>
          </cell>
          <cell r="D26">
            <v>34757.839999999997</v>
          </cell>
          <cell r="E26">
            <v>33640.282382199999</v>
          </cell>
        </row>
        <row r="27">
          <cell r="C27">
            <v>-1295.0549671100016</v>
          </cell>
          <cell r="D27">
            <v>32670.720000000001</v>
          </cell>
          <cell r="E27">
            <v>33965.774967110003</v>
          </cell>
        </row>
        <row r="28">
          <cell r="C28">
            <v>289.60377627999696</v>
          </cell>
          <cell r="D28">
            <v>36137.949999999997</v>
          </cell>
          <cell r="E28">
            <v>35848.34622372</v>
          </cell>
        </row>
        <row r="29">
          <cell r="C29">
            <v>442.26039668000158</v>
          </cell>
          <cell r="D29">
            <v>36744.39</v>
          </cell>
          <cell r="E29">
            <v>36302.129603319998</v>
          </cell>
        </row>
        <row r="30">
          <cell r="C30">
            <v>-616.57932905000052</v>
          </cell>
          <cell r="D30">
            <v>38173.86</v>
          </cell>
          <cell r="E30">
            <v>38790.439329050001</v>
          </cell>
        </row>
        <row r="31">
          <cell r="C31">
            <v>-88.342345529999875</v>
          </cell>
          <cell r="D31">
            <v>37468.519999999997</v>
          </cell>
          <cell r="E31">
            <v>37556.862345529997</v>
          </cell>
        </row>
        <row r="32">
          <cell r="C32">
            <v>2548.6644715599978</v>
          </cell>
          <cell r="D32">
            <v>42915.93</v>
          </cell>
          <cell r="E32">
            <v>40367.265528440003</v>
          </cell>
        </row>
        <row r="33">
          <cell r="C33">
            <v>1758.7408472099996</v>
          </cell>
          <cell r="D33">
            <v>42063.22</v>
          </cell>
          <cell r="E33">
            <v>40304.479152790002</v>
          </cell>
        </row>
        <row r="34">
          <cell r="C34">
            <v>9084.7431818000041</v>
          </cell>
          <cell r="D34">
            <v>50400.22</v>
          </cell>
          <cell r="E34">
            <v>41315.476818199997</v>
          </cell>
        </row>
        <row r="35">
          <cell r="C35">
            <v>4075.2691094300026</v>
          </cell>
          <cell r="D35">
            <v>46312.19</v>
          </cell>
          <cell r="E35">
            <v>42236.92089057</v>
          </cell>
        </row>
        <row r="36">
          <cell r="C36">
            <v>2254.203482390003</v>
          </cell>
          <cell r="D36">
            <v>45689.16</v>
          </cell>
          <cell r="E36">
            <v>43434.95651761</v>
          </cell>
        </row>
        <row r="37">
          <cell r="C37">
            <v>2778.5736657699963</v>
          </cell>
          <cell r="D37">
            <v>46416.01</v>
          </cell>
          <cell r="E37">
            <v>43637.436334230006</v>
          </cell>
        </row>
        <row r="38">
          <cell r="C38">
            <v>3073.8424794099992</v>
          </cell>
          <cell r="D38">
            <v>48205.88</v>
          </cell>
          <cell r="E38">
            <v>45132.037520589998</v>
          </cell>
        </row>
        <row r="39">
          <cell r="C39">
            <v>13185.812263430002</v>
          </cell>
          <cell r="D39">
            <v>57999.93</v>
          </cell>
          <cell r="E39">
            <v>44814.117736569999</v>
          </cell>
        </row>
        <row r="40">
          <cell r="C40">
            <v>8663.4933923799981</v>
          </cell>
          <cell r="D40">
            <v>54616.5</v>
          </cell>
          <cell r="E40">
            <v>45953.006607620002</v>
          </cell>
        </row>
        <row r="41">
          <cell r="C41">
            <v>4340.592031320004</v>
          </cell>
          <cell r="D41">
            <v>58629.83600512</v>
          </cell>
          <cell r="E41">
            <v>54289.243973799996</v>
          </cell>
        </row>
        <row r="42">
          <cell r="C42">
            <v>2789.2469999999989</v>
          </cell>
          <cell r="D42">
            <v>6079.0489999999991</v>
          </cell>
          <cell r="E42">
            <v>3289.8020000000001</v>
          </cell>
          <cell r="F42">
            <v>-8101.5230000000047</v>
          </cell>
        </row>
        <row r="43">
          <cell r="C43">
            <v>133.52300000000196</v>
          </cell>
          <cell r="D43">
            <v>5179.2490000000016</v>
          </cell>
          <cell r="E43">
            <v>5045.7259999999997</v>
          </cell>
          <cell r="F43">
            <v>-5990.826</v>
          </cell>
        </row>
        <row r="44">
          <cell r="C44">
            <v>-382.30300000000034</v>
          </cell>
          <cell r="D44">
            <v>3504.5059999999999</v>
          </cell>
          <cell r="E44">
            <v>3886.8090000000002</v>
          </cell>
          <cell r="F44">
            <v>6937.9220000000014</v>
          </cell>
        </row>
        <row r="45">
          <cell r="C45">
            <v>5353.1819999999998</v>
          </cell>
          <cell r="D45">
            <v>8575.2939999999999</v>
          </cell>
          <cell r="E45">
            <v>3222.1120000000001</v>
          </cell>
          <cell r="F45">
            <v>16599.164000000001</v>
          </cell>
        </row>
        <row r="46">
          <cell r="C46">
            <v>8351.9500000000044</v>
          </cell>
          <cell r="D46">
            <v>14135.470000000003</v>
          </cell>
          <cell r="E46">
            <v>5783.5199999999995</v>
          </cell>
          <cell r="F46">
            <v>5537.6400000000021</v>
          </cell>
        </row>
        <row r="47">
          <cell r="C47">
            <v>1117.1809999999987</v>
          </cell>
          <cell r="D47">
            <v>7684.4029999999993</v>
          </cell>
          <cell r="E47">
            <v>6567.2220000000007</v>
          </cell>
          <cell r="F47">
            <v>-9082.64</v>
          </cell>
        </row>
        <row r="48">
          <cell r="C48">
            <v>-1568.9019999999991</v>
          </cell>
          <cell r="D48">
            <v>2779.6400000000003</v>
          </cell>
          <cell r="E48">
            <v>4348.5419999999995</v>
          </cell>
          <cell r="F48">
            <v>-6004.7199999999993</v>
          </cell>
        </row>
        <row r="49">
          <cell r="C49">
            <v>243.06400000000031</v>
          </cell>
          <cell r="D49">
            <v>4097.6000000000004</v>
          </cell>
          <cell r="E49">
            <v>3854.5360000000001</v>
          </cell>
          <cell r="F49">
            <v>-1850.6199999999983</v>
          </cell>
        </row>
        <row r="50">
          <cell r="C50">
            <v>-2811.8</v>
          </cell>
          <cell r="D50">
            <v>2169.8999999999996</v>
          </cell>
          <cell r="E50">
            <v>4981.7</v>
          </cell>
          <cell r="F50">
            <v>4826</v>
          </cell>
        </row>
        <row r="51">
          <cell r="C51">
            <v>2486</v>
          </cell>
          <cell r="D51">
            <v>4230.1000000000004</v>
          </cell>
          <cell r="E51">
            <v>1744.1000000000004</v>
          </cell>
          <cell r="F51">
            <v>-2845</v>
          </cell>
        </row>
        <row r="52">
          <cell r="C52">
            <v>-2149</v>
          </cell>
          <cell r="D52">
            <v>3149</v>
          </cell>
          <cell r="E52">
            <v>5298</v>
          </cell>
          <cell r="F52">
            <v>-369</v>
          </cell>
        </row>
        <row r="53">
          <cell r="C53">
            <v>-7289</v>
          </cell>
          <cell r="D53">
            <v>2790</v>
          </cell>
          <cell r="E53">
            <v>10079</v>
          </cell>
          <cell r="F53">
            <v>-1136</v>
          </cell>
        </row>
        <row r="54">
          <cell r="C54">
            <v>2165.0999999999995</v>
          </cell>
          <cell r="D54">
            <v>5741.9</v>
          </cell>
          <cell r="E54">
            <v>3576.8</v>
          </cell>
          <cell r="F54">
            <v>1017</v>
          </cell>
        </row>
        <row r="55">
          <cell r="C55">
            <v>-613.19999999999982</v>
          </cell>
          <cell r="D55">
            <v>3969</v>
          </cell>
          <cell r="E55">
            <v>4582.2</v>
          </cell>
          <cell r="F55">
            <v>-13505</v>
          </cell>
        </row>
        <row r="56">
          <cell r="C56">
            <v>1696.3000000000002</v>
          </cell>
          <cell r="D56">
            <v>5495.5</v>
          </cell>
          <cell r="E56">
            <v>3799.2</v>
          </cell>
          <cell r="F56">
            <v>2306</v>
          </cell>
        </row>
        <row r="57">
          <cell r="C57">
            <v>4540.9999999999991</v>
          </cell>
          <cell r="D57">
            <v>8721.1999999999989</v>
          </cell>
          <cell r="E57">
            <v>4180.2</v>
          </cell>
          <cell r="F57">
            <v>6837</v>
          </cell>
        </row>
        <row r="58">
          <cell r="C58">
            <v>4380.8</v>
          </cell>
          <cell r="D58">
            <v>9701.1</v>
          </cell>
          <cell r="E58">
            <v>5320.3</v>
          </cell>
          <cell r="F58">
            <v>3381</v>
          </cell>
        </row>
        <row r="59">
          <cell r="C59">
            <v>170.60000000000127</v>
          </cell>
          <cell r="D59">
            <v>7559.5000000000009</v>
          </cell>
          <cell r="E59">
            <v>7388.9</v>
          </cell>
          <cell r="F59">
            <v>1006</v>
          </cell>
        </row>
        <row r="60">
          <cell r="C60">
            <v>-619.79999999999973</v>
          </cell>
          <cell r="D60">
            <v>2832.8</v>
          </cell>
          <cell r="E60">
            <v>3452.6</v>
          </cell>
          <cell r="F60">
            <v>-5600</v>
          </cell>
        </row>
        <row r="61">
          <cell r="C61">
            <v>249.20905053000024</v>
          </cell>
          <cell r="D61">
            <v>4051.69861249</v>
          </cell>
          <cell r="E61">
            <v>3802.4895619599997</v>
          </cell>
          <cell r="F61">
            <v>4936.4913387300012</v>
          </cell>
        </row>
        <row r="62">
          <cell r="C62">
            <v>-1945.1999999999998</v>
          </cell>
          <cell r="D62">
            <v>2675</v>
          </cell>
          <cell r="E62">
            <v>4620.2</v>
          </cell>
          <cell r="F62">
            <v>-786.21299999999997</v>
          </cell>
        </row>
        <row r="63">
          <cell r="C63">
            <v>2879.73</v>
          </cell>
          <cell r="D63">
            <v>5292.7</v>
          </cell>
          <cell r="E63">
            <v>2412.9699999999998</v>
          </cell>
          <cell r="F63">
            <v>-5981.0007999999998</v>
          </cell>
        </row>
        <row r="64">
          <cell r="C64">
            <v>-1586.6</v>
          </cell>
          <cell r="D64">
            <v>3827.9</v>
          </cell>
          <cell r="E64">
            <v>5414.5</v>
          </cell>
          <cell r="F64">
            <v>-4723.9003999999995</v>
          </cell>
        </row>
        <row r="65">
          <cell r="C65">
            <v>-4027</v>
          </cell>
          <cell r="D65">
            <v>5336.6</v>
          </cell>
          <cell r="E65">
            <v>9363.6</v>
          </cell>
          <cell r="F65">
            <v>-19508.3</v>
          </cell>
        </row>
        <row r="66">
          <cell r="C66">
            <v>1507.2000000000012</v>
          </cell>
          <cell r="D66">
            <v>5094.0000000000009</v>
          </cell>
          <cell r="E66">
            <v>3586.7999999999997</v>
          </cell>
          <cell r="F66">
            <v>-670.52000000000021</v>
          </cell>
        </row>
        <row r="67">
          <cell r="C67">
            <v>-852.30000000000064</v>
          </cell>
          <cell r="D67">
            <v>3666.7999999999997</v>
          </cell>
          <cell r="E67">
            <v>4519.1000000000004</v>
          </cell>
          <cell r="F67">
            <v>-7938.0499999999993</v>
          </cell>
        </row>
        <row r="68">
          <cell r="C68">
            <v>1567.5999999999995</v>
          </cell>
          <cell r="D68">
            <v>5910.7</v>
          </cell>
          <cell r="E68">
            <v>4343.1000000000004</v>
          </cell>
          <cell r="F68">
            <v>18228.28</v>
          </cell>
        </row>
        <row r="69">
          <cell r="C69">
            <v>4463.4000000000015</v>
          </cell>
          <cell r="D69">
            <v>8735.9000000000015</v>
          </cell>
          <cell r="E69">
            <v>4272.5</v>
          </cell>
          <cell r="F69">
            <v>367.05000000000035</v>
          </cell>
        </row>
        <row r="70">
          <cell r="C70">
            <v>7481.8</v>
          </cell>
          <cell r="D70">
            <v>13307.800000000001</v>
          </cell>
          <cell r="E70">
            <v>5826.0000000000009</v>
          </cell>
          <cell r="F70">
            <v>8520.7300000000014</v>
          </cell>
        </row>
        <row r="71">
          <cell r="C71">
            <v>-2454.9000000000005</v>
          </cell>
          <cell r="D71">
            <v>5316.3</v>
          </cell>
          <cell r="E71">
            <v>7771.2000000000007</v>
          </cell>
          <cell r="F71">
            <v>4867.59</v>
          </cell>
        </row>
        <row r="72">
          <cell r="C72">
            <v>-355.99999999999955</v>
          </cell>
          <cell r="D72">
            <v>2786.2000000000003</v>
          </cell>
          <cell r="E72">
            <v>3142.2</v>
          </cell>
          <cell r="F72">
            <v>-6865.54</v>
          </cell>
        </row>
        <row r="73">
          <cell r="C73">
            <v>-1283.8700000000003</v>
          </cell>
          <cell r="D73">
            <v>2878.7599999999998</v>
          </cell>
          <cell r="E73">
            <v>4162.63</v>
          </cell>
          <cell r="F73">
            <v>-20372.05</v>
          </cell>
        </row>
        <row r="74">
          <cell r="C74">
            <v>370.28999999999996</v>
          </cell>
          <cell r="D74">
            <v>4398.22</v>
          </cell>
          <cell r="E74">
            <v>4027.9300000000003</v>
          </cell>
          <cell r="F74">
            <v>2615.1099999999997</v>
          </cell>
        </row>
        <row r="75">
          <cell r="C75">
            <v>75.369999999999891</v>
          </cell>
          <cell r="D75">
            <v>2974.3999999999996</v>
          </cell>
          <cell r="E75">
            <v>2899.0299999999997</v>
          </cell>
          <cell r="F75">
            <v>2114.5871937700003</v>
          </cell>
        </row>
        <row r="76">
          <cell r="C76">
            <v>-2147.2399999999993</v>
          </cell>
          <cell r="D76">
            <v>3380.53</v>
          </cell>
          <cell r="E76">
            <v>5527.7699999999995</v>
          </cell>
          <cell r="F76">
            <v>-2077.88</v>
          </cell>
        </row>
        <row r="77">
          <cell r="C77">
            <v>-4233.0099999999993</v>
          </cell>
          <cell r="D77">
            <v>5501.2300000000005</v>
          </cell>
          <cell r="E77">
            <v>9734.24</v>
          </cell>
          <cell r="F77">
            <v>3790.670000000001</v>
          </cell>
        </row>
        <row r="78">
          <cell r="C78">
            <v>975.99999999999955</v>
          </cell>
          <cell r="D78">
            <v>4728.7699999999995</v>
          </cell>
          <cell r="E78">
            <v>3752.77</v>
          </cell>
          <cell r="F78">
            <v>-3723.610000000001</v>
          </cell>
        </row>
        <row r="79">
          <cell r="C79">
            <v>-1251.5099999999998</v>
          </cell>
          <cell r="D79">
            <v>3526.03</v>
          </cell>
          <cell r="E79">
            <v>4777.54</v>
          </cell>
          <cell r="F79">
            <v>-537.79999999999995</v>
          </cell>
        </row>
        <row r="80">
          <cell r="C80">
            <v>3693.8199999999997</v>
          </cell>
          <cell r="D80">
            <v>8125.33</v>
          </cell>
          <cell r="E80">
            <v>4431.51</v>
          </cell>
          <cell r="F80">
            <v>13916.09</v>
          </cell>
        </row>
        <row r="81">
          <cell r="C81">
            <v>4280.2700000000004</v>
          </cell>
          <cell r="D81">
            <v>7998.2900000000009</v>
          </cell>
          <cell r="E81">
            <v>3718.02</v>
          </cell>
          <cell r="F81">
            <v>-3837.31</v>
          </cell>
        </row>
        <row r="82">
          <cell r="C82">
            <v>7600.5200000000023</v>
          </cell>
          <cell r="D82">
            <v>13021.180000000002</v>
          </cell>
          <cell r="E82">
            <v>5420.66</v>
          </cell>
          <cell r="F82">
            <v>5682.47</v>
          </cell>
        </row>
        <row r="83">
          <cell r="C83">
            <v>-3153.1000000000004</v>
          </cell>
          <cell r="D83">
            <v>5354.25</v>
          </cell>
          <cell r="E83">
            <v>8507.35</v>
          </cell>
          <cell r="F83">
            <v>-9756.11</v>
          </cell>
        </row>
        <row r="84">
          <cell r="C84">
            <v>-704.70000000000027</v>
          </cell>
          <cell r="D84">
            <v>3181.5699999999997</v>
          </cell>
          <cell r="E84">
            <v>3886.27</v>
          </cell>
          <cell r="F84">
            <v>-3528.28</v>
          </cell>
        </row>
        <row r="85">
          <cell r="C85">
            <v>-650.38999999999942</v>
          </cell>
          <cell r="D85">
            <v>3411.63</v>
          </cell>
          <cell r="E85">
            <v>4062.0199999999995</v>
          </cell>
          <cell r="F85">
            <v>1176.2799999999997</v>
          </cell>
        </row>
        <row r="86">
          <cell r="C86">
            <v>-432.33999999999969</v>
          </cell>
          <cell r="D86">
            <v>3804.86</v>
          </cell>
          <cell r="E86">
            <v>4237.2</v>
          </cell>
          <cell r="F86">
            <v>-679.79999999999984</v>
          </cell>
        </row>
        <row r="87">
          <cell r="C87">
            <v>-133.41000000000031</v>
          </cell>
          <cell r="D87">
            <v>3321.94</v>
          </cell>
          <cell r="E87">
            <v>3455.3500000000004</v>
          </cell>
          <cell r="F87">
            <v>-3432.3799999999997</v>
          </cell>
        </row>
        <row r="88">
          <cell r="C88">
            <v>-1872.7899999999995</v>
          </cell>
          <cell r="D88">
            <v>3849.5400000000004</v>
          </cell>
          <cell r="E88">
            <v>5722.33</v>
          </cell>
          <cell r="F88">
            <v>2894.28</v>
          </cell>
        </row>
        <row r="89">
          <cell r="C89">
            <v>-6257.8099999999995</v>
          </cell>
          <cell r="D89">
            <v>5598.58</v>
          </cell>
          <cell r="E89">
            <v>11856.39</v>
          </cell>
          <cell r="F89">
            <v>-591.01000000000022</v>
          </cell>
        </row>
        <row r="90">
          <cell r="C90">
            <v>768.12000000000035</v>
          </cell>
          <cell r="D90">
            <v>4862.59</v>
          </cell>
          <cell r="E90">
            <v>4094.47</v>
          </cell>
          <cell r="F90">
            <v>144.84999999999982</v>
          </cell>
        </row>
        <row r="91">
          <cell r="C91">
            <v>-1064.9099999999999</v>
          </cell>
          <cell r="D91">
            <v>3896.42</v>
          </cell>
          <cell r="E91">
            <v>4961.33</v>
          </cell>
          <cell r="F91">
            <v>7484.43</v>
          </cell>
        </row>
        <row r="92">
          <cell r="C92">
            <v>4107.2</v>
          </cell>
          <cell r="D92">
            <v>8023.15</v>
          </cell>
          <cell r="E92">
            <v>3915.95</v>
          </cell>
          <cell r="F92">
            <v>14035.39</v>
          </cell>
        </row>
        <row r="93">
          <cell r="C93">
            <v>2741.8100000000004</v>
          </cell>
          <cell r="D93">
            <v>6408.64</v>
          </cell>
          <cell r="E93">
            <v>3666.83</v>
          </cell>
          <cell r="F93">
            <v>1432.9100000000003</v>
          </cell>
        </row>
        <row r="94">
          <cell r="C94">
            <v>5411.59</v>
          </cell>
          <cell r="D94">
            <v>11975.3</v>
          </cell>
          <cell r="E94">
            <v>6563.7099999999991</v>
          </cell>
          <cell r="F94">
            <v>19.870000000000289</v>
          </cell>
        </row>
        <row r="95">
          <cell r="C95">
            <v>-2716.91</v>
          </cell>
          <cell r="D95">
            <v>5949.5</v>
          </cell>
          <cell r="E95">
            <v>8666.41</v>
          </cell>
          <cell r="F95">
            <v>-14036.519999999999</v>
          </cell>
        </row>
        <row r="96">
          <cell r="C96">
            <v>-763.51000000000067</v>
          </cell>
          <cell r="D96">
            <v>3706.18</v>
          </cell>
          <cell r="E96">
            <v>4469.6900000000005</v>
          </cell>
          <cell r="F96">
            <v>-2349.2100000000005</v>
          </cell>
        </row>
        <row r="97">
          <cell r="C97">
            <v>-612.7800000000002</v>
          </cell>
          <cell r="D97">
            <v>3866.23</v>
          </cell>
          <cell r="E97">
            <v>4479.01</v>
          </cell>
          <cell r="F97">
            <v>-8774.14</v>
          </cell>
        </row>
        <row r="98">
          <cell r="C98">
            <v>-644.07999999999947</v>
          </cell>
          <cell r="D98">
            <v>3509.4900000000002</v>
          </cell>
          <cell r="E98">
            <v>4153.57</v>
          </cell>
          <cell r="F98">
            <v>5004.8071749500004</v>
          </cell>
        </row>
        <row r="99">
          <cell r="C99">
            <v>-130.44999999999982</v>
          </cell>
          <cell r="D99">
            <v>3371.8100000000004</v>
          </cell>
          <cell r="E99">
            <v>3502.26</v>
          </cell>
          <cell r="F99">
            <v>-263.21000000000009</v>
          </cell>
        </row>
        <row r="100">
          <cell r="C100">
            <v>-2164.0300000000007</v>
          </cell>
          <cell r="D100">
            <v>4569.92</v>
          </cell>
          <cell r="E100">
            <v>6733.9500000000007</v>
          </cell>
          <cell r="F100">
            <v>2068.0300000000002</v>
          </cell>
        </row>
        <row r="101">
          <cell r="C101">
            <v>-2488.9199999999992</v>
          </cell>
          <cell r="D101">
            <v>4640.0600000000004</v>
          </cell>
          <cell r="E101">
            <v>7128.98</v>
          </cell>
          <cell r="F101">
            <v>379.85999999999945</v>
          </cell>
        </row>
        <row r="102">
          <cell r="C102">
            <v>206.85999999999967</v>
          </cell>
          <cell r="D102">
            <v>4881.8399999999992</v>
          </cell>
          <cell r="E102">
            <v>4674.9799999999996</v>
          </cell>
          <cell r="F102">
            <v>6197.5999999999995</v>
          </cell>
        </row>
        <row r="103">
          <cell r="C103">
            <v>-1730.3900000000003</v>
          </cell>
          <cell r="D103">
            <v>3458.16</v>
          </cell>
          <cell r="E103">
            <v>5188.55</v>
          </cell>
          <cell r="F103">
            <v>-12350.41</v>
          </cell>
        </row>
        <row r="104">
          <cell r="C104">
            <v>4448.8</v>
          </cell>
          <cell r="D104">
            <v>8553.49</v>
          </cell>
          <cell r="E104">
            <v>4104.6899999999996</v>
          </cell>
          <cell r="F104">
            <v>5985.2900000000018</v>
          </cell>
        </row>
        <row r="105">
          <cell r="C105">
            <v>5217.4299999999985</v>
          </cell>
          <cell r="D105">
            <v>8895.0199999999986</v>
          </cell>
          <cell r="E105">
            <v>3677.5899999999997</v>
          </cell>
          <cell r="F105">
            <v>1482.5599999999993</v>
          </cell>
        </row>
        <row r="106">
          <cell r="C106">
            <v>5980.6299999999992</v>
          </cell>
          <cell r="D106">
            <v>12537.72</v>
          </cell>
          <cell r="E106">
            <v>6557.09</v>
          </cell>
          <cell r="F106">
            <v>1731.9400000000005</v>
          </cell>
        </row>
        <row r="107">
          <cell r="C107">
            <v>-3785.0599999999995</v>
          </cell>
          <cell r="D107">
            <v>4980.8700000000008</v>
          </cell>
          <cell r="E107">
            <v>8765.93</v>
          </cell>
          <cell r="F107">
            <v>2927.4400000000005</v>
          </cell>
        </row>
        <row r="108">
          <cell r="C108">
            <v>11.7199999999998</v>
          </cell>
          <cell r="D108">
            <v>3862.06</v>
          </cell>
          <cell r="E108">
            <v>3850.34</v>
          </cell>
          <cell r="F108">
            <v>-7870.5</v>
          </cell>
        </row>
        <row r="109">
          <cell r="C109">
            <v>-1233.6428457500001</v>
          </cell>
          <cell r="D109">
            <v>3260.6622964399999</v>
          </cell>
          <cell r="E109">
            <v>4494.30514219</v>
          </cell>
          <cell r="F109">
            <v>-1469.6268685799998</v>
          </cell>
        </row>
        <row r="110">
          <cell r="C110">
            <v>-384.60225553999999</v>
          </cell>
          <cell r="D110">
            <v>3788.1083033700002</v>
          </cell>
          <cell r="E110">
            <v>4172.7105589100001</v>
          </cell>
          <cell r="F110">
            <v>2439.5317909599999</v>
          </cell>
        </row>
        <row r="111">
          <cell r="C111">
            <v>108.99892359999967</v>
          </cell>
          <cell r="D111">
            <v>3520.2680126999999</v>
          </cell>
          <cell r="E111">
            <v>3411.2690891000002</v>
          </cell>
          <cell r="F111">
            <v>448.99088279999995</v>
          </cell>
        </row>
        <row r="112">
          <cell r="C112">
            <v>-1137.6528357300012</v>
          </cell>
          <cell r="D112">
            <v>4540.8311309899991</v>
          </cell>
          <cell r="E112">
            <v>5678.4839667200004</v>
          </cell>
          <cell r="F112">
            <v>-18.352616950000147</v>
          </cell>
        </row>
        <row r="113">
          <cell r="C113">
            <v>-6595.5741737100016</v>
          </cell>
          <cell r="D113">
            <v>3937.5565535499995</v>
          </cell>
          <cell r="E113">
            <v>10533.130727260001</v>
          </cell>
          <cell r="F113">
            <v>3495.0416226099978</v>
          </cell>
        </row>
        <row r="114">
          <cell r="C114">
            <v>-772.2001015800015</v>
          </cell>
          <cell r="D114">
            <v>4500.8939556299993</v>
          </cell>
          <cell r="E114">
            <v>5273.0940572100008</v>
          </cell>
          <cell r="F114">
            <v>-3572</v>
          </cell>
        </row>
        <row r="115">
          <cell r="C115">
            <v>-1731.5429228300004</v>
          </cell>
          <cell r="D115">
            <v>3072.4811021299997</v>
          </cell>
          <cell r="E115">
            <v>4804.0240249600001</v>
          </cell>
          <cell r="F115">
            <v>-4151.9400000000005</v>
          </cell>
        </row>
        <row r="116">
          <cell r="C116">
            <v>3645.9671239700001</v>
          </cell>
          <cell r="D116">
            <v>8165.8581948600004</v>
          </cell>
          <cell r="E116">
            <v>4519.8910708900003</v>
          </cell>
          <cell r="F116">
            <v>11189.889999999996</v>
          </cell>
        </row>
        <row r="117">
          <cell r="C117">
            <v>5639.0001554999999</v>
          </cell>
          <cell r="D117">
            <v>9657.95303986</v>
          </cell>
          <cell r="E117">
            <v>4018.9528843599996</v>
          </cell>
          <cell r="F117">
            <v>-2956.3921025600011</v>
          </cell>
        </row>
        <row r="118">
          <cell r="C118">
            <v>5311.5790980699985</v>
          </cell>
          <cell r="D118">
            <v>11743.605903739999</v>
          </cell>
          <cell r="E118">
            <v>6432.0268056700006</v>
          </cell>
          <cell r="F118">
            <v>1066.8282741600003</v>
          </cell>
        </row>
        <row r="119">
          <cell r="C119">
            <v>-4287.6092507800004</v>
          </cell>
          <cell r="D119">
            <v>4017.7986144400002</v>
          </cell>
          <cell r="E119">
            <v>8305.4078652200005</v>
          </cell>
          <cell r="F119">
            <v>5133.9181842899998</v>
          </cell>
        </row>
        <row r="120">
          <cell r="C120">
            <v>-125.14199400000052</v>
          </cell>
          <cell r="D120">
            <v>3939.3765660199997</v>
          </cell>
          <cell r="E120">
            <v>4064.5185600200002</v>
          </cell>
          <cell r="F120">
            <v>-8912.7323403699993</v>
          </cell>
        </row>
        <row r="121">
          <cell r="C121">
            <v>-815.54994090000037</v>
          </cell>
          <cell r="D121">
            <v>3702.18658246</v>
          </cell>
          <cell r="E121">
            <v>4517.7365233600003</v>
          </cell>
          <cell r="F121">
            <v>-2799.3320282700001</v>
          </cell>
        </row>
        <row r="122">
          <cell r="C122">
            <v>184.88394621000043</v>
          </cell>
          <cell r="D122">
            <v>4348.8933164200007</v>
          </cell>
          <cell r="E122">
            <v>4164.0093702100003</v>
          </cell>
          <cell r="F122">
            <v>1638.03563577</v>
          </cell>
        </row>
        <row r="123">
          <cell r="C123">
            <v>-1365.0792303099997</v>
          </cell>
          <cell r="D123">
            <v>2817.7979918800002</v>
          </cell>
          <cell r="E123">
            <v>4182.8772221899999</v>
          </cell>
          <cell r="F123">
            <v>668.82754387999955</v>
          </cell>
        </row>
        <row r="124">
          <cell r="C124">
            <v>-116.73649032000139</v>
          </cell>
          <cell r="D124">
            <v>4511.8473473099984</v>
          </cell>
          <cell r="E124">
            <v>4628.5838376299998</v>
          </cell>
          <cell r="F124">
            <v>-2060.4902377900003</v>
          </cell>
        </row>
        <row r="125">
          <cell r="C125">
            <v>-4374.724207809998</v>
          </cell>
          <cell r="D125">
            <v>4594.0355034200011</v>
          </cell>
          <cell r="E125">
            <v>8968.7597112299991</v>
          </cell>
          <cell r="F125">
            <v>1730.35215739</v>
          </cell>
        </row>
        <row r="126">
          <cell r="C126">
            <v>-1322.0101272200009</v>
          </cell>
          <cell r="D126">
            <v>4194.4293320699999</v>
          </cell>
          <cell r="E126">
            <v>5516.4394592900007</v>
          </cell>
          <cell r="F126">
            <v>1713.0474122099999</v>
          </cell>
        </row>
        <row r="127">
          <cell r="C127">
            <v>-364.87879616999908</v>
          </cell>
          <cell r="D127">
            <v>4162.5958186100006</v>
          </cell>
          <cell r="E127">
            <v>4527.4746147799997</v>
          </cell>
          <cell r="F127">
            <v>-2076.8867305199997</v>
          </cell>
        </row>
        <row r="128">
          <cell r="C128">
            <v>8955.870660569999</v>
          </cell>
          <cell r="D128">
            <v>13927.72633865</v>
          </cell>
          <cell r="E128">
            <v>4971.85567808</v>
          </cell>
          <cell r="F128">
            <v>9510.3215427399991</v>
          </cell>
        </row>
        <row r="129">
          <cell r="C129">
            <v>5934.7554474899989</v>
          </cell>
          <cell r="D129">
            <v>10368.362520629998</v>
          </cell>
          <cell r="E129">
            <v>4433.6070731399996</v>
          </cell>
          <cell r="F129">
            <v>4268.3695028299999</v>
          </cell>
        </row>
        <row r="130">
          <cell r="C130">
            <v>1684.0082138999996</v>
          </cell>
          <cell r="D130">
            <v>7821.7205730599999</v>
          </cell>
          <cell r="E130">
            <v>6137.7123591600002</v>
          </cell>
          <cell r="F130">
            <v>-2619.7587899400005</v>
          </cell>
        </row>
        <row r="131">
          <cell r="C131">
            <v>-3868.7063967900003</v>
          </cell>
          <cell r="D131">
            <v>5037.2288950299999</v>
          </cell>
          <cell r="E131">
            <v>8905.9352918200002</v>
          </cell>
          <cell r="F131">
            <v>-9593.4963590799998</v>
          </cell>
        </row>
        <row r="132">
          <cell r="C132">
            <v>-39.251687760000095</v>
          </cell>
          <cell r="D132">
            <v>3852.15120338</v>
          </cell>
          <cell r="E132">
            <v>3891.4028911400001</v>
          </cell>
          <cell r="F132">
            <v>-7194.5854838400001</v>
          </cell>
        </row>
        <row r="133">
          <cell r="C133">
            <v>-1294.7366950499995</v>
          </cell>
          <cell r="D133">
            <v>3495.4981122700005</v>
          </cell>
          <cell r="E133">
            <v>4790.2348073200001</v>
          </cell>
          <cell r="F133">
            <v>-1955.6668338999998</v>
          </cell>
        </row>
        <row r="134">
          <cell r="C134">
            <v>167.79969980000078</v>
          </cell>
          <cell r="D134">
            <v>4550.4640150200003</v>
          </cell>
          <cell r="E134">
            <v>4382.6643152199995</v>
          </cell>
          <cell r="F134">
            <v>1104.39814561</v>
          </cell>
        </row>
        <row r="135">
          <cell r="C135">
            <v>-953.47765752000032</v>
          </cell>
          <cell r="D135">
            <v>3245.9075640199999</v>
          </cell>
          <cell r="E135">
            <v>4199.3852215400002</v>
          </cell>
          <cell r="F135">
            <v>-1391.5339113300001</v>
          </cell>
        </row>
        <row r="136">
          <cell r="C136">
            <v>351.84625402000074</v>
          </cell>
          <cell r="D136">
            <v>5010.0014525800007</v>
          </cell>
          <cell r="E136">
            <v>4658.1551985599999</v>
          </cell>
          <cell r="F136">
            <v>-577.99011397000004</v>
          </cell>
        </row>
        <row r="137">
          <cell r="C137">
            <v>-7226.6876076099998</v>
          </cell>
          <cell r="D137">
            <v>2351.5586879699999</v>
          </cell>
          <cell r="E137">
            <v>9578.2462955800002</v>
          </cell>
          <cell r="F137">
            <v>8534.447761129999</v>
          </cell>
        </row>
        <row r="138">
          <cell r="C138">
            <v>1988.7012808400004</v>
          </cell>
          <cell r="D138">
            <v>7442.9555453200001</v>
          </cell>
          <cell r="E138">
            <v>5454.2542644799996</v>
          </cell>
          <cell r="F138">
            <v>-896.90432494000004</v>
          </cell>
        </row>
        <row r="139">
          <cell r="C139">
            <v>-593.30689734999896</v>
          </cell>
          <cell r="D139">
            <v>3599.0067006800004</v>
          </cell>
          <cell r="E139">
            <v>4192.3135980299994</v>
          </cell>
          <cell r="F139">
            <v>478.03738772999992</v>
          </cell>
        </row>
        <row r="140">
          <cell r="C140">
            <v>4856.2388842799992</v>
          </cell>
          <cell r="D140">
            <v>9161.4426268299994</v>
          </cell>
          <cell r="E140">
            <v>4305.2037425500002</v>
          </cell>
          <cell r="F140">
            <v>-2932.9561444799997</v>
          </cell>
        </row>
        <row r="141">
          <cell r="C141">
            <v>6148.1230802200016</v>
          </cell>
          <cell r="D141">
            <v>11287.188629270002</v>
          </cell>
          <cell r="E141">
            <v>5139.0655490500003</v>
          </cell>
          <cell r="F141">
            <v>4542.6864612999989</v>
          </cell>
        </row>
        <row r="142">
          <cell r="C142">
            <v>3341.4564722199975</v>
          </cell>
          <cell r="D142">
            <v>8922.4690672899978</v>
          </cell>
          <cell r="E142">
            <v>5581.0125950700003</v>
          </cell>
          <cell r="F142">
            <v>467.22872561999998</v>
          </cell>
        </row>
        <row r="143">
          <cell r="C143">
            <v>-2916.3232603500019</v>
          </cell>
          <cell r="D143">
            <v>6175.1607589999985</v>
          </cell>
          <cell r="E143">
            <v>9091.4840193500004</v>
          </cell>
          <cell r="F143">
            <v>-1219.81172029</v>
          </cell>
        </row>
        <row r="144">
          <cell r="C144">
            <v>440.35039255000083</v>
          </cell>
          <cell r="D144">
            <v>4102.8336195500005</v>
          </cell>
          <cell r="E144">
            <v>3662.4832269999997</v>
          </cell>
          <cell r="F144">
            <v>-6204.6997188000005</v>
          </cell>
        </row>
        <row r="145">
          <cell r="C145">
            <v>-168.55657581999958</v>
          </cell>
          <cell r="D145">
            <v>3990.2832855600004</v>
          </cell>
          <cell r="E145">
            <v>4158.83986138</v>
          </cell>
          <cell r="F145">
            <v>330.97217578999994</v>
          </cell>
        </row>
        <row r="146">
          <cell r="C146">
            <v>-1739.3123350099995</v>
          </cell>
          <cell r="D146">
            <v>2882.5102696200001</v>
          </cell>
          <cell r="E146">
            <v>4621.8226046299997</v>
          </cell>
          <cell r="F146">
            <v>-96.588723449999875</v>
          </cell>
        </row>
        <row r="147">
          <cell r="C147">
            <v>-900.30771697000046</v>
          </cell>
          <cell r="D147">
            <v>3647.8673518299997</v>
          </cell>
          <cell r="E147">
            <v>4548.1750688000002</v>
          </cell>
          <cell r="F147">
            <v>-5977.31743456</v>
          </cell>
        </row>
        <row r="148">
          <cell r="C148">
            <v>287.09087457999976</v>
          </cell>
          <cell r="D148">
            <v>4301.0265776899996</v>
          </cell>
          <cell r="E148">
            <v>4013.9357031099998</v>
          </cell>
          <cell r="F148">
            <v>423.08784109000004</v>
          </cell>
        </row>
        <row r="149">
          <cell r="C149">
            <v>-10809.900042239999</v>
          </cell>
          <cell r="D149">
            <v>1815.97268405</v>
          </cell>
          <cell r="E149">
            <v>12625.872726289999</v>
          </cell>
          <cell r="F149">
            <v>975.61261673000138</v>
          </cell>
        </row>
        <row r="150">
          <cell r="C150">
            <v>5606.7807121899996</v>
          </cell>
          <cell r="D150">
            <v>10396.69397694</v>
          </cell>
          <cell r="E150">
            <v>4789.9132647500001</v>
          </cell>
          <cell r="F150">
            <v>11648.590699979994</v>
          </cell>
        </row>
        <row r="151">
          <cell r="C151">
            <v>450.75257023999984</v>
          </cell>
          <cell r="D151">
            <v>5080.1248827399995</v>
          </cell>
          <cell r="E151">
            <v>4629.3723124999997</v>
          </cell>
          <cell r="F151">
            <v>3136.3645325599996</v>
          </cell>
        </row>
        <row r="152">
          <cell r="C152">
            <v>2626.9677850200005</v>
          </cell>
          <cell r="D152">
            <v>7591.7522779900009</v>
          </cell>
          <cell r="E152">
            <v>4964.7844929700004</v>
          </cell>
          <cell r="F152">
            <v>5464.968655149999</v>
          </cell>
        </row>
        <row r="153">
          <cell r="C153">
            <v>10200.270875780003</v>
          </cell>
          <cell r="D153">
            <v>14293.881553910001</v>
          </cell>
          <cell r="E153">
            <v>4093.6106781299995</v>
          </cell>
          <cell r="F153">
            <v>6884.1257712099996</v>
          </cell>
        </row>
        <row r="154">
          <cell r="C154">
            <v>3807.9921958700006</v>
          </cell>
          <cell r="D154">
            <v>10058.29390176</v>
          </cell>
          <cell r="E154">
            <v>6250.3017058899995</v>
          </cell>
          <cell r="F154">
            <v>-147.41318969000005</v>
          </cell>
        </row>
        <row r="155">
          <cell r="C155">
            <v>-5650.0447049700015</v>
          </cell>
          <cell r="D155">
            <v>3791.3256266999997</v>
          </cell>
          <cell r="E155">
            <v>9441.3703316700012</v>
          </cell>
          <cell r="F155">
            <v>-12194.32593992</v>
          </cell>
        </row>
        <row r="156">
          <cell r="C156">
            <v>913.56905078</v>
          </cell>
          <cell r="D156">
            <v>4731.9673446200004</v>
          </cell>
          <cell r="E156">
            <v>3818.3982938400004</v>
          </cell>
          <cell r="F156">
            <v>-6348.8077402199997</v>
          </cell>
        </row>
        <row r="157">
          <cell r="C157">
            <v>-253.02734094000061</v>
          </cell>
          <cell r="D157">
            <v>4235.5702463599991</v>
          </cell>
          <cell r="E157">
            <v>4488.5975872999998</v>
          </cell>
          <cell r="F157">
            <v>-33.602445379999928</v>
          </cell>
        </row>
        <row r="158">
          <cell r="C158">
            <v>1047.0292830599992</v>
          </cell>
          <cell r="D158">
            <v>5289.4921389599995</v>
          </cell>
          <cell r="E158">
            <v>4242.4628559000002</v>
          </cell>
          <cell r="F158">
            <v>-3524.2921619899998</v>
          </cell>
        </row>
        <row r="159">
          <cell r="C159">
            <v>-1248.6988408900002</v>
          </cell>
          <cell r="D159">
            <v>3549.1788671600002</v>
          </cell>
          <cell r="E159">
            <v>4797.8777080500004</v>
          </cell>
          <cell r="F159">
            <v>528.81950509000001</v>
          </cell>
        </row>
        <row r="160">
          <cell r="C160">
            <v>1847.2224112999993</v>
          </cell>
          <cell r="D160">
            <v>6188.3177334499997</v>
          </cell>
          <cell r="E160">
            <v>4341.0953221500004</v>
          </cell>
          <cell r="F160">
            <v>4309.62693683</v>
          </cell>
        </row>
        <row r="161">
          <cell r="C161">
            <v>-14945.95868159</v>
          </cell>
          <cell r="D161">
            <v>-2518.8468172500006</v>
          </cell>
          <cell r="E161">
            <v>12427.11186434</v>
          </cell>
          <cell r="F161">
            <v>8360.3866956799993</v>
          </cell>
        </row>
        <row r="162">
          <cell r="A162">
            <v>2018</v>
          </cell>
          <cell r="B162">
            <v>1</v>
          </cell>
          <cell r="C162">
            <v>7367.8717501700003</v>
          </cell>
          <cell r="D162">
            <v>12072.98852916</v>
          </cell>
          <cell r="E162">
            <v>4705.1167789900001</v>
          </cell>
          <cell r="F162">
            <v>-13132.184476359998</v>
          </cell>
        </row>
        <row r="163">
          <cell r="B163">
            <v>2</v>
          </cell>
          <cell r="C163">
            <v>790.72246637999888</v>
          </cell>
          <cell r="D163">
            <v>4763.6525692399991</v>
          </cell>
          <cell r="E163">
            <v>3972.9301028600003</v>
          </cell>
          <cell r="F163">
            <v>940.5722218200001</v>
          </cell>
        </row>
        <row r="164">
          <cell r="B164">
            <v>3</v>
          </cell>
          <cell r="C164">
            <v>399.31178034000004</v>
          </cell>
          <cell r="D164">
            <v>4956.82901021</v>
          </cell>
          <cell r="E164">
            <v>4557.5172298699999</v>
          </cell>
          <cell r="F164">
            <v>14072.967680020001</v>
          </cell>
        </row>
        <row r="165">
          <cell r="B165">
            <v>4</v>
          </cell>
          <cell r="C165">
            <v>7700.6893031299987</v>
          </cell>
          <cell r="D165">
            <v>11668.800838789999</v>
          </cell>
          <cell r="E165">
            <v>3968.1115356599998</v>
          </cell>
          <cell r="F165">
            <v>9448.3775921799988</v>
          </cell>
        </row>
        <row r="166">
          <cell r="B166">
            <v>5</v>
          </cell>
          <cell r="C166">
            <v>7037.1666302300009</v>
          </cell>
          <cell r="D166">
            <v>12636.23105371</v>
          </cell>
          <cell r="E166">
            <v>5599.0644234799993</v>
          </cell>
          <cell r="F166">
            <v>-866.51985618000026</v>
          </cell>
        </row>
        <row r="167">
          <cell r="B167">
            <v>6</v>
          </cell>
          <cell r="C167">
            <v>-4189.1394537399992</v>
          </cell>
          <cell r="D167">
            <v>6011.2542302800011</v>
          </cell>
          <cell r="E167">
            <v>10200.39368402</v>
          </cell>
          <cell r="F167">
            <v>4837.4678928200001</v>
          </cell>
        </row>
        <row r="168">
          <cell r="B168">
            <v>7</v>
          </cell>
          <cell r="C168">
            <v>-953.96240076000004</v>
          </cell>
          <cell r="D168">
            <v>3226.1719821399997</v>
          </cell>
          <cell r="E168">
            <v>4180.1343828999998</v>
          </cell>
          <cell r="F168">
            <v>-11184.776887010001</v>
          </cell>
        </row>
        <row r="169">
          <cell r="B169">
            <v>8</v>
          </cell>
          <cell r="C169">
            <v>274.29195565999999</v>
          </cell>
          <cell r="D169">
            <v>4949.7148442099997</v>
          </cell>
          <cell r="E169">
            <v>4675.4228885499997</v>
          </cell>
          <cell r="F169">
            <v>-1106.29667595</v>
          </cell>
        </row>
        <row r="170">
          <cell r="B170">
            <v>9</v>
          </cell>
          <cell r="C170">
            <v>485.50350815999991</v>
          </cell>
          <cell r="D170">
            <v>5218.1413828799996</v>
          </cell>
          <cell r="E170">
            <v>4732.6378747199997</v>
          </cell>
          <cell r="F170">
            <v>-4293.1718600300001</v>
          </cell>
        </row>
        <row r="171">
          <cell r="B171">
            <v>10</v>
          </cell>
          <cell r="C171">
            <v>-1266.25813298</v>
          </cell>
          <cell r="D171">
            <v>3730.09343175</v>
          </cell>
          <cell r="E171">
            <v>4996.3515647300001</v>
          </cell>
          <cell r="F171">
            <v>1086.0720842799999</v>
          </cell>
        </row>
        <row r="172">
          <cell r="B172">
            <v>11</v>
          </cell>
          <cell r="C172">
            <v>483.16956283999934</v>
          </cell>
          <cell r="D172">
            <v>4342.5030719399992</v>
          </cell>
          <cell r="E172">
            <v>3859.3335090999999</v>
          </cell>
          <cell r="F172">
            <v>-7719.3994373399983</v>
          </cell>
        </row>
        <row r="173">
          <cell r="B173">
            <v>12</v>
          </cell>
          <cell r="C173">
            <v>-12188.074915720001</v>
          </cell>
          <cell r="D173">
            <v>1268.8477139200002</v>
          </cell>
          <cell r="E173">
            <v>13456.922629640001</v>
          </cell>
          <cell r="F173">
            <v>15450.176210420001</v>
          </cell>
        </row>
        <row r="174">
          <cell r="A174">
            <v>2019</v>
          </cell>
          <cell r="B174">
            <v>1</v>
          </cell>
          <cell r="C174">
            <v>3382.69624914</v>
          </cell>
          <cell r="D174">
            <v>8360.0487501600001</v>
          </cell>
          <cell r="E174">
            <v>4977.3525010200001</v>
          </cell>
          <cell r="F174">
            <v>-7151.8478040500013</v>
          </cell>
        </row>
        <row r="175">
          <cell r="B175">
            <v>2</v>
          </cell>
          <cell r="C175">
            <v>-482.03038095000011</v>
          </cell>
          <cell r="D175">
            <v>4520.6984233699995</v>
          </cell>
          <cell r="E175">
            <v>5002.7288043199997</v>
          </cell>
          <cell r="F175">
            <v>1961.4853572599998</v>
          </cell>
        </row>
        <row r="176">
          <cell r="B176">
            <v>3</v>
          </cell>
          <cell r="C176">
            <v>4469.3875784800002</v>
          </cell>
          <cell r="D176">
            <v>9092.7514250200002</v>
          </cell>
          <cell r="E176">
            <v>4623.3638465399999</v>
          </cell>
          <cell r="F176">
            <v>6121.8911569500005</v>
          </cell>
        </row>
        <row r="177">
          <cell r="B177">
            <v>4</v>
          </cell>
          <cell r="C177">
            <v>8401.3217549200017</v>
          </cell>
          <cell r="D177">
            <v>12681.705539300001</v>
          </cell>
          <cell r="E177">
            <v>4280.3837843800002</v>
          </cell>
          <cell r="F177">
            <v>16977.283765119999</v>
          </cell>
        </row>
        <row r="178">
          <cell r="B178">
            <v>5</v>
          </cell>
          <cell r="C178">
            <v>8353.62929153</v>
          </cell>
          <cell r="D178">
            <v>13694.45029203</v>
          </cell>
          <cell r="E178">
            <v>5340.8210005000001</v>
          </cell>
          <cell r="F178">
            <v>-7385.2732373199997</v>
          </cell>
        </row>
        <row r="179">
          <cell r="B179">
            <v>6</v>
          </cell>
          <cell r="C179">
            <v>-1551.7693098400005</v>
          </cell>
          <cell r="D179">
            <v>7114.1723283599995</v>
          </cell>
          <cell r="E179">
            <v>8665.9416381999999</v>
          </cell>
          <cell r="F179">
            <v>1923.76404338</v>
          </cell>
        </row>
        <row r="180">
          <cell r="B180">
            <v>7</v>
          </cell>
          <cell r="C180">
            <v>607.35315715999968</v>
          </cell>
          <cell r="D180">
            <v>5074.7563070199994</v>
          </cell>
          <cell r="E180">
            <v>4467.4031498599998</v>
          </cell>
          <cell r="F180">
            <v>-5619.5916306400004</v>
          </cell>
        </row>
        <row r="181">
          <cell r="B181">
            <v>8</v>
          </cell>
          <cell r="C181">
            <v>70.110377189999781</v>
          </cell>
          <cell r="D181">
            <v>5343.6858915599996</v>
          </cell>
          <cell r="E181">
            <v>5273.5755143699998</v>
          </cell>
          <cell r="F181">
            <v>2990.4135357600007</v>
          </cell>
        </row>
        <row r="182">
          <cell r="B182">
            <v>9</v>
          </cell>
          <cell r="C182">
            <v>-1576.5151850399998</v>
          </cell>
          <cell r="D182">
            <v>3014.4569626100001</v>
          </cell>
          <cell r="E182">
            <v>4590.9721476499999</v>
          </cell>
          <cell r="F182">
            <v>-6355.2151554999991</v>
          </cell>
        </row>
        <row r="183">
          <cell r="B183">
            <v>10</v>
          </cell>
          <cell r="C183">
            <v>-1183.00135314</v>
          </cell>
          <cell r="D183">
            <v>4173.2377724199996</v>
          </cell>
          <cell r="E183">
            <v>5356.2391255599996</v>
          </cell>
          <cell r="F183">
            <v>-237.13869426999966</v>
          </cell>
        </row>
        <row r="184">
          <cell r="B184">
            <v>11</v>
          </cell>
          <cell r="C184">
            <v>1010.9499943500005</v>
          </cell>
          <cell r="D184">
            <v>5740.3611650600005</v>
          </cell>
          <cell r="E184">
            <v>4729.4111707100001</v>
          </cell>
          <cell r="F184">
            <v>1210.8661426999997</v>
          </cell>
        </row>
        <row r="185">
          <cell r="B185">
            <v>12</v>
          </cell>
          <cell r="C185">
            <v>-15549.507081899999</v>
          </cell>
          <cell r="D185">
            <v>-2609.0507885100001</v>
          </cell>
          <cell r="E185">
            <v>12940.45629339</v>
          </cell>
          <cell r="F185">
            <v>13389.138096339999</v>
          </cell>
        </row>
        <row r="186">
          <cell r="A186">
            <v>2020</v>
          </cell>
          <cell r="B186">
            <v>1</v>
          </cell>
          <cell r="C186">
            <v>4911.2594422099992</v>
          </cell>
          <cell r="D186">
            <v>10240.39169481</v>
          </cell>
          <cell r="E186">
            <v>5329.1322526000004</v>
          </cell>
          <cell r="F186">
            <v>-5438.8902133000001</v>
          </cell>
        </row>
        <row r="187">
          <cell r="B187">
            <v>2</v>
          </cell>
          <cell r="C187">
            <v>992.08647787999962</v>
          </cell>
          <cell r="D187">
            <v>5244.3257497099994</v>
          </cell>
          <cell r="E187">
            <v>4252.2392718299998</v>
          </cell>
          <cell r="F187">
            <v>2561.6836718</v>
          </cell>
        </row>
        <row r="188">
          <cell r="B188">
            <v>3</v>
          </cell>
          <cell r="C188">
            <v>-2983.85516981</v>
          </cell>
          <cell r="D188">
            <v>8434.9365935299993</v>
          </cell>
          <cell r="E188">
            <v>11418.791763339999</v>
          </cell>
          <cell r="F188">
            <v>12985.18098288</v>
          </cell>
        </row>
        <row r="189">
          <cell r="B189">
            <v>4</v>
          </cell>
          <cell r="C189">
            <v>7665.5235804699996</v>
          </cell>
          <cell r="D189">
            <v>13093.6905028</v>
          </cell>
          <cell r="E189">
            <v>5428.1669223300005</v>
          </cell>
          <cell r="F189">
            <v>10260.240133559999</v>
          </cell>
        </row>
        <row r="190">
          <cell r="B190">
            <v>5</v>
          </cell>
          <cell r="C190">
            <v>5966.3647941300005</v>
          </cell>
          <cell r="D190">
            <v>12751.48462367</v>
          </cell>
          <cell r="E190">
            <v>6785.119829539999</v>
          </cell>
          <cell r="F190">
            <v>3270.6206236900002</v>
          </cell>
        </row>
        <row r="191">
          <cell r="B191">
            <v>6</v>
          </cell>
          <cell r="C191">
            <v>-3846.8087051100001</v>
          </cell>
          <cell r="D191">
            <v>5046.1295901700005</v>
          </cell>
          <cell r="E191">
            <v>8892.9382952800006</v>
          </cell>
          <cell r="F191">
            <v>-4225.2505631500007</v>
          </cell>
        </row>
        <row r="192">
          <cell r="B192">
            <v>7</v>
          </cell>
          <cell r="C192">
            <v>-1042.9290786000001</v>
          </cell>
          <cell r="D192">
            <v>4665.0008168900004</v>
          </cell>
          <cell r="E192">
            <v>5707.9298954900005</v>
          </cell>
          <cell r="F192">
            <v>-22857.91166279</v>
          </cell>
        </row>
        <row r="193">
          <cell r="B193">
            <v>8</v>
          </cell>
          <cell r="C193">
            <v>-742.26477534999867</v>
          </cell>
          <cell r="D193">
            <v>4505.2314149800004</v>
          </cell>
          <cell r="E193">
            <v>5247.4961903299991</v>
          </cell>
          <cell r="F193">
            <v>1949.5424153400006</v>
          </cell>
        </row>
        <row r="194">
          <cell r="B194">
            <v>9</v>
          </cell>
          <cell r="C194">
            <v>-4254.1511755399988</v>
          </cell>
          <cell r="D194">
            <v>3172.9543555100004</v>
          </cell>
          <cell r="E194">
            <v>7427.1055310499996</v>
          </cell>
          <cell r="F194">
            <v>-1889.6666388800004</v>
          </cell>
        </row>
        <row r="195">
          <cell r="B195">
            <v>10</v>
          </cell>
          <cell r="C195">
            <v>-1925.3658406499999</v>
          </cell>
          <cell r="D195">
            <v>3346.71429403</v>
          </cell>
          <cell r="E195">
            <v>5272.0801346799999</v>
          </cell>
          <cell r="F195">
            <v>-3398.7170207000004</v>
          </cell>
        </row>
      </sheetData>
      <sheetData sheetId="2">
        <row r="36">
          <cell r="C36">
            <v>116731</v>
          </cell>
          <cell r="D36">
            <v>22731</v>
          </cell>
          <cell r="E36">
            <v>94000</v>
          </cell>
        </row>
        <row r="37">
          <cell r="C37">
            <v>118292</v>
          </cell>
          <cell r="D37">
            <v>22018</v>
          </cell>
          <cell r="E37">
            <v>96274</v>
          </cell>
        </row>
        <row r="38">
          <cell r="C38">
            <v>116134</v>
          </cell>
          <cell r="D38">
            <v>22612</v>
          </cell>
          <cell r="E38">
            <v>93522</v>
          </cell>
        </row>
        <row r="39">
          <cell r="C39">
            <v>118778</v>
          </cell>
          <cell r="D39">
            <v>24489</v>
          </cell>
          <cell r="E39">
            <v>94289</v>
          </cell>
        </row>
        <row r="40">
          <cell r="C40">
            <v>120408</v>
          </cell>
          <cell r="D40">
            <v>20501</v>
          </cell>
          <cell r="E40">
            <v>99907</v>
          </cell>
        </row>
        <row r="41">
          <cell r="C41">
            <v>124078</v>
          </cell>
          <cell r="D41">
            <v>23380</v>
          </cell>
          <cell r="E41">
            <v>100698</v>
          </cell>
        </row>
        <row r="42">
          <cell r="C42">
            <v>122732</v>
          </cell>
          <cell r="D42">
            <v>21884</v>
          </cell>
          <cell r="E42">
            <v>100848</v>
          </cell>
        </row>
        <row r="43">
          <cell r="C43">
            <v>119675</v>
          </cell>
          <cell r="D43">
            <v>17564</v>
          </cell>
          <cell r="E43">
            <v>102111</v>
          </cell>
        </row>
        <row r="44">
          <cell r="C44">
            <v>129053</v>
          </cell>
          <cell r="D44">
            <v>25359</v>
          </cell>
          <cell r="E44">
            <v>103694</v>
          </cell>
        </row>
        <row r="45">
          <cell r="C45">
            <v>125044</v>
          </cell>
          <cell r="D45">
            <v>20475</v>
          </cell>
          <cell r="E45">
            <v>104569</v>
          </cell>
        </row>
        <row r="46">
          <cell r="C46">
            <v>127860</v>
          </cell>
          <cell r="D46">
            <v>20979</v>
          </cell>
          <cell r="E46">
            <v>106881</v>
          </cell>
        </row>
        <row r="47">
          <cell r="C47">
            <v>125145</v>
          </cell>
          <cell r="D47">
            <v>20196</v>
          </cell>
          <cell r="E47">
            <v>104949</v>
          </cell>
        </row>
        <row r="48">
          <cell r="C48">
            <v>127724</v>
          </cell>
          <cell r="D48">
            <v>23137</v>
          </cell>
          <cell r="E48">
            <v>104587</v>
          </cell>
        </row>
        <row r="49">
          <cell r="C49">
            <v>123426</v>
          </cell>
          <cell r="D49">
            <v>18451</v>
          </cell>
          <cell r="E49">
            <v>104975</v>
          </cell>
        </row>
        <row r="50">
          <cell r="C50">
            <v>121281</v>
          </cell>
          <cell r="D50">
            <v>15924</v>
          </cell>
          <cell r="E50">
            <v>105357</v>
          </cell>
        </row>
        <row r="51">
          <cell r="C51">
            <v>130339</v>
          </cell>
          <cell r="D51">
            <v>26303</v>
          </cell>
          <cell r="E51">
            <v>104036</v>
          </cell>
        </row>
        <row r="52">
          <cell r="C52">
            <v>131545</v>
          </cell>
          <cell r="D52">
            <v>29396</v>
          </cell>
          <cell r="E52">
            <v>102149</v>
          </cell>
        </row>
        <row r="53">
          <cell r="C53">
            <v>128730</v>
          </cell>
          <cell r="D53">
            <v>30331</v>
          </cell>
          <cell r="E53">
            <v>98399</v>
          </cell>
        </row>
        <row r="54">
          <cell r="C54">
            <v>124733</v>
          </cell>
          <cell r="D54">
            <v>26164</v>
          </cell>
          <cell r="E54">
            <v>98569</v>
          </cell>
        </row>
        <row r="55">
          <cell r="C55">
            <v>123593</v>
          </cell>
          <cell r="D55">
            <v>25045</v>
          </cell>
          <cell r="E55">
            <v>98548</v>
          </cell>
        </row>
        <row r="56">
          <cell r="C56">
            <v>130059.4</v>
          </cell>
          <cell r="D56">
            <v>28203.4</v>
          </cell>
          <cell r="E56">
            <v>100379</v>
          </cell>
          <cell r="F56">
            <v>1477</v>
          </cell>
        </row>
        <row r="57">
          <cell r="C57">
            <v>122801.41263400001</v>
          </cell>
          <cell r="D57">
            <v>24355.412634</v>
          </cell>
          <cell r="E57">
            <v>96814</v>
          </cell>
          <cell r="F57">
            <v>1632</v>
          </cell>
        </row>
        <row r="58">
          <cell r="C58">
            <v>123131</v>
          </cell>
          <cell r="D58">
            <v>24489</v>
          </cell>
          <cell r="E58">
            <v>96946</v>
          </cell>
          <cell r="F58">
            <v>1696</v>
          </cell>
        </row>
        <row r="59">
          <cell r="C59">
            <v>120976.84</v>
          </cell>
          <cell r="D59">
            <v>23074.84</v>
          </cell>
          <cell r="E59">
            <v>96147</v>
          </cell>
          <cell r="F59">
            <v>1755</v>
          </cell>
        </row>
        <row r="60">
          <cell r="C60">
            <v>119665.18899999998</v>
          </cell>
          <cell r="D60">
            <v>25604.683999999997</v>
          </cell>
          <cell r="E60">
            <v>92328.823999999993</v>
          </cell>
          <cell r="F60">
            <v>1731.681</v>
          </cell>
        </row>
        <row r="61">
          <cell r="C61">
            <v>119033.783</v>
          </cell>
          <cell r="D61">
            <v>25004.542999999998</v>
          </cell>
          <cell r="E61">
            <v>92534.944000000003</v>
          </cell>
          <cell r="F61">
            <v>1494.296</v>
          </cell>
        </row>
        <row r="62">
          <cell r="C62">
            <v>117914.467</v>
          </cell>
          <cell r="D62">
            <v>23863.623</v>
          </cell>
          <cell r="E62">
            <v>92551.944000000003</v>
          </cell>
          <cell r="F62">
            <v>1498.9</v>
          </cell>
        </row>
        <row r="63">
          <cell r="C63">
            <v>121770.9</v>
          </cell>
          <cell r="D63">
            <v>27805.8</v>
          </cell>
          <cell r="E63">
            <v>92576.099999999991</v>
          </cell>
          <cell r="F63">
            <v>1389</v>
          </cell>
        </row>
        <row r="64">
          <cell r="C64">
            <v>117518.31999999999</v>
          </cell>
          <cell r="D64">
            <v>27556.52</v>
          </cell>
          <cell r="E64">
            <v>88590.9</v>
          </cell>
          <cell r="F64">
            <v>1370.9</v>
          </cell>
        </row>
        <row r="65">
          <cell r="C65">
            <v>118326.40000000001</v>
          </cell>
          <cell r="D65">
            <v>27771.700000000012</v>
          </cell>
          <cell r="E65">
            <v>89216.9</v>
          </cell>
          <cell r="F65">
            <v>1337.8</v>
          </cell>
        </row>
        <row r="66">
          <cell r="C66">
            <v>115066.00000000001</v>
          </cell>
          <cell r="D66">
            <v>24279.100000000002</v>
          </cell>
          <cell r="E66">
            <v>89464.3</v>
          </cell>
          <cell r="F66">
            <v>1322.6</v>
          </cell>
        </row>
        <row r="67">
          <cell r="C67">
            <v>110924.09999999999</v>
          </cell>
          <cell r="D67">
            <v>21553.5</v>
          </cell>
          <cell r="E67">
            <v>87954.799999999988</v>
          </cell>
          <cell r="F67">
            <v>1415.8</v>
          </cell>
        </row>
        <row r="68">
          <cell r="C68">
            <v>116766.59999999999</v>
          </cell>
          <cell r="D68">
            <v>26054.899999999994</v>
          </cell>
          <cell r="E68">
            <v>88907.4</v>
          </cell>
          <cell r="F68">
            <v>1804.3</v>
          </cell>
        </row>
        <row r="69">
          <cell r="C69">
            <v>118578.7</v>
          </cell>
          <cell r="D69">
            <v>26627.5</v>
          </cell>
          <cell r="E69">
            <v>90607</v>
          </cell>
          <cell r="F69">
            <v>1344.2</v>
          </cell>
        </row>
        <row r="70">
          <cell r="C70">
            <v>106909.51999999999</v>
          </cell>
          <cell r="D70">
            <v>22846.85</v>
          </cell>
          <cell r="E70">
            <v>82709.099999999991</v>
          </cell>
          <cell r="F70">
            <v>1353.57</v>
          </cell>
        </row>
        <row r="71">
          <cell r="C71">
            <v>110561.38999999998</v>
          </cell>
          <cell r="D71">
            <v>25556.739999999998</v>
          </cell>
          <cell r="E71">
            <v>83472.899999999994</v>
          </cell>
          <cell r="F71">
            <v>1531.75</v>
          </cell>
        </row>
        <row r="72">
          <cell r="C72">
            <v>115884.68000000001</v>
          </cell>
          <cell r="D72">
            <v>27094.97</v>
          </cell>
          <cell r="E72">
            <v>87086.5</v>
          </cell>
          <cell r="F72">
            <v>1703.21</v>
          </cell>
        </row>
        <row r="73">
          <cell r="C73">
            <v>107765.18</v>
          </cell>
          <cell r="D73">
            <v>25377.729999999996</v>
          </cell>
          <cell r="E73">
            <v>80895.92</v>
          </cell>
          <cell r="F73">
            <v>1491.53</v>
          </cell>
        </row>
        <row r="74">
          <cell r="C74">
            <v>106243.82</v>
          </cell>
          <cell r="D74">
            <v>22918.080000000002</v>
          </cell>
          <cell r="E74">
            <v>81858.090000000011</v>
          </cell>
          <cell r="F74">
            <v>1467.65</v>
          </cell>
        </row>
        <row r="75">
          <cell r="C75">
            <v>110516.06</v>
          </cell>
          <cell r="D75">
            <v>27321.84</v>
          </cell>
          <cell r="E75">
            <v>82032.14</v>
          </cell>
          <cell r="F75">
            <v>1162.08</v>
          </cell>
        </row>
        <row r="76">
          <cell r="C76">
            <v>120254.14</v>
          </cell>
          <cell r="D76">
            <v>33925.69</v>
          </cell>
          <cell r="E76">
            <v>85098.45</v>
          </cell>
          <cell r="F76">
            <v>1230</v>
          </cell>
        </row>
        <row r="77">
          <cell r="C77">
            <v>110669.99</v>
          </cell>
          <cell r="D77">
            <v>30818.61</v>
          </cell>
          <cell r="E77">
            <v>78572.840000000011</v>
          </cell>
          <cell r="F77">
            <v>1278.54</v>
          </cell>
        </row>
        <row r="78">
          <cell r="C78">
            <v>108384.61000000002</v>
          </cell>
          <cell r="D78">
            <v>27226.94</v>
          </cell>
          <cell r="E78">
            <v>80261.600000000006</v>
          </cell>
          <cell r="F78">
            <v>896.07</v>
          </cell>
        </row>
        <row r="79">
          <cell r="C79">
            <v>112406.27</v>
          </cell>
          <cell r="D79">
            <v>30615.839999999997</v>
          </cell>
          <cell r="E79">
            <v>80875.8</v>
          </cell>
          <cell r="F79">
            <v>914.63</v>
          </cell>
        </row>
        <row r="80">
          <cell r="C80">
            <v>111384.43000000001</v>
          </cell>
          <cell r="D80">
            <v>33691.360000000001</v>
          </cell>
          <cell r="E80">
            <v>76406.350000000006</v>
          </cell>
          <cell r="F80">
            <v>1286.72</v>
          </cell>
        </row>
        <row r="81">
          <cell r="C81">
            <v>110106.3</v>
          </cell>
          <cell r="D81">
            <v>30749.389999999996</v>
          </cell>
          <cell r="E81">
            <v>77951.710000000006</v>
          </cell>
          <cell r="F81">
            <v>1405.2</v>
          </cell>
        </row>
        <row r="82">
          <cell r="C82">
            <v>107511.07919148001</v>
          </cell>
          <cell r="D82">
            <v>27351.426918949997</v>
          </cell>
          <cell r="E82">
            <v>79455.463457780002</v>
          </cell>
          <cell r="F82">
            <v>704.18881474999989</v>
          </cell>
        </row>
        <row r="83">
          <cell r="C83">
            <v>111637.84094716999</v>
          </cell>
          <cell r="D83">
            <v>30854.874191479998</v>
          </cell>
          <cell r="E83">
            <v>80101.190682779983</v>
          </cell>
          <cell r="F83">
            <v>681.77607290999993</v>
          </cell>
        </row>
        <row r="84">
          <cell r="C84">
            <v>113384.59141896</v>
          </cell>
          <cell r="D84">
            <v>34700.833649009997</v>
          </cell>
          <cell r="E84">
            <v>77589.730553779998</v>
          </cell>
          <cell r="F84">
            <v>1094.02721617</v>
          </cell>
        </row>
        <row r="85">
          <cell r="C85">
            <v>111290.36077150999</v>
          </cell>
          <cell r="D85">
            <v>31549.119465179996</v>
          </cell>
          <cell r="E85">
            <v>79220.390424780009</v>
          </cell>
          <cell r="F85">
            <v>520.85088155000005</v>
          </cell>
        </row>
        <row r="86">
          <cell r="C86">
            <v>106806.04361138996</v>
          </cell>
          <cell r="D86">
            <v>26463.041866779997</v>
          </cell>
          <cell r="E86">
            <v>79784.107267779968</v>
          </cell>
          <cell r="F86">
            <v>558.89447683000014</v>
          </cell>
        </row>
        <row r="87">
          <cell r="C87">
            <v>108796.53875866998</v>
          </cell>
          <cell r="D87">
            <v>29186.444974860002</v>
          </cell>
          <cell r="E87">
            <v>79005.91103007998</v>
          </cell>
          <cell r="F87">
            <v>604.18275373000017</v>
          </cell>
        </row>
        <row r="88">
          <cell r="C88">
            <v>111041.20678267004</v>
          </cell>
          <cell r="D88">
            <v>29614.063229500003</v>
          </cell>
          <cell r="E88">
            <v>80652.89565498002</v>
          </cell>
          <cell r="F88">
            <v>774.24789819</v>
          </cell>
        </row>
        <row r="89">
          <cell r="C89">
            <v>104840.08950331002</v>
          </cell>
          <cell r="D89">
            <v>26922.777558030008</v>
          </cell>
          <cell r="E89">
            <v>77366.396961060018</v>
          </cell>
          <cell r="F89">
            <v>550.91498421999995</v>
          </cell>
        </row>
        <row r="90">
          <cell r="C90">
            <v>101225.77427528001</v>
          </cell>
          <cell r="D90">
            <v>23088.212843140005</v>
          </cell>
          <cell r="E90">
            <v>77567.279665060007</v>
          </cell>
          <cell r="F90">
            <v>570.2817670799999</v>
          </cell>
        </row>
        <row r="91">
          <cell r="C91">
            <v>103805.48110749002</v>
          </cell>
          <cell r="D91">
            <v>25549.348697780002</v>
          </cell>
          <cell r="E91">
            <v>77677.897833210009</v>
          </cell>
          <cell r="F91">
            <v>578.23457649999989</v>
          </cell>
        </row>
        <row r="92">
          <cell r="C92">
            <v>102450.29889006999</v>
          </cell>
          <cell r="D92">
            <v>29342.487243619998</v>
          </cell>
          <cell r="E92">
            <v>72467.403069209991</v>
          </cell>
          <cell r="F92">
            <v>640.40857724</v>
          </cell>
        </row>
        <row r="93">
          <cell r="C93">
            <v>101105.00233424999</v>
          </cell>
          <cell r="D93">
            <v>27118.155750829999</v>
          </cell>
          <cell r="E93">
            <v>73493.300707629984</v>
          </cell>
          <cell r="F93">
            <v>493.54587578999997</v>
          </cell>
        </row>
        <row r="94">
          <cell r="C94">
            <v>99544.396972399976</v>
          </cell>
          <cell r="D94">
            <v>25302.549353350001</v>
          </cell>
          <cell r="E94">
            <v>73726.482088629986</v>
          </cell>
          <cell r="F94">
            <v>515.36553041999991</v>
          </cell>
        </row>
        <row r="95">
          <cell r="C95">
            <v>98818.583924549966</v>
          </cell>
          <cell r="D95">
            <v>26703.925543139998</v>
          </cell>
          <cell r="E95">
            <v>71529.219668839971</v>
          </cell>
          <cell r="F95">
            <v>585.43871256999989</v>
          </cell>
        </row>
        <row r="96">
          <cell r="C96">
            <v>110459.37466555</v>
          </cell>
          <cell r="D96">
            <v>44487.653083950005</v>
          </cell>
          <cell r="E96">
            <v>65822.039880409997</v>
          </cell>
          <cell r="F96">
            <v>149.68170119000001</v>
          </cell>
        </row>
        <row r="97">
          <cell r="C97">
            <v>102863.22842337999</v>
          </cell>
          <cell r="D97">
            <v>36430.022420420006</v>
          </cell>
          <cell r="E97">
            <v>66279.693140109986</v>
          </cell>
          <cell r="F97">
            <v>153.51286285</v>
          </cell>
        </row>
        <row r="98">
          <cell r="C98">
            <v>97697.073677260007</v>
          </cell>
          <cell r="D98">
            <v>30270.2564451</v>
          </cell>
          <cell r="E98">
            <v>67338.566208809993</v>
          </cell>
          <cell r="F98">
            <v>88.251023350000011</v>
          </cell>
        </row>
        <row r="99">
          <cell r="C99">
            <v>105241.95539222</v>
          </cell>
          <cell r="D99">
            <v>36965.630858849996</v>
          </cell>
          <cell r="E99">
            <v>68197.953666670001</v>
          </cell>
          <cell r="F99">
            <v>78.370866700000008</v>
          </cell>
        </row>
        <row r="100">
          <cell r="C100">
            <v>105710.53639923001</v>
          </cell>
          <cell r="D100">
            <v>36130.61559971</v>
          </cell>
          <cell r="E100">
            <v>69493.174270030009</v>
          </cell>
          <cell r="F100">
            <v>86.74652949</v>
          </cell>
        </row>
        <row r="101">
          <cell r="C101">
            <v>106446.17526433001</v>
          </cell>
          <cell r="D101">
            <v>43025.550136140009</v>
          </cell>
          <cell r="E101">
            <v>63321.000842380003</v>
          </cell>
          <cell r="F101">
            <v>99.624285810000003</v>
          </cell>
        </row>
        <row r="102">
          <cell r="C102">
            <v>99548.570711790002</v>
          </cell>
          <cell r="D102">
            <v>35756.674083500002</v>
          </cell>
          <cell r="E102">
            <v>63697.670795319995</v>
          </cell>
          <cell r="F102">
            <v>94.225832969999999</v>
          </cell>
        </row>
        <row r="103">
          <cell r="C103">
            <v>99406.534803739996</v>
          </cell>
          <cell r="D103">
            <v>35153.850592330004</v>
          </cell>
          <cell r="E103">
            <v>64229.206779799999</v>
          </cell>
          <cell r="F103">
            <v>23.47743161</v>
          </cell>
        </row>
        <row r="104">
          <cell r="C104">
            <v>101253.13411549</v>
          </cell>
          <cell r="D104">
            <v>36289.474867850004</v>
          </cell>
          <cell r="E104">
            <v>64929.756591100006</v>
          </cell>
          <cell r="F104">
            <v>33.902656540000002</v>
          </cell>
        </row>
        <row r="105">
          <cell r="C105">
            <v>98978.500627370013</v>
          </cell>
          <cell r="D105">
            <v>33928.805260339999</v>
          </cell>
          <cell r="E105">
            <v>65005.7199071</v>
          </cell>
          <cell r="F105">
            <v>43.97545993</v>
          </cell>
        </row>
        <row r="106">
          <cell r="C106">
            <v>95382.356512909988</v>
          </cell>
          <cell r="D106">
            <v>34475.61153935999</v>
          </cell>
          <cell r="E106">
            <v>60854.106202550007</v>
          </cell>
          <cell r="F106">
            <v>52.638771000000006</v>
          </cell>
        </row>
        <row r="107">
          <cell r="C107">
            <v>96947.559209779996</v>
          </cell>
          <cell r="D107">
            <v>35387.783924470001</v>
          </cell>
          <cell r="E107">
            <v>61529.723134110005</v>
          </cell>
          <cell r="F107">
            <v>30.052151200000001</v>
          </cell>
        </row>
        <row r="108">
          <cell r="C108">
            <v>108556.27728151</v>
          </cell>
          <cell r="D108">
            <v>46232.875733749999</v>
          </cell>
          <cell r="E108">
            <v>62279.144613950004</v>
          </cell>
          <cell r="F108">
            <v>44.25693381</v>
          </cell>
        </row>
        <row r="109">
          <cell r="C109">
            <v>108140.28735343002</v>
          </cell>
          <cell r="D109">
            <v>48078.886650070002</v>
          </cell>
          <cell r="E109">
            <v>60005.045205510003</v>
          </cell>
          <cell r="F109">
            <v>56.355497849999999</v>
          </cell>
        </row>
        <row r="110">
          <cell r="C110">
            <v>100345.91228573</v>
          </cell>
          <cell r="D110">
            <v>39237.342649470003</v>
          </cell>
          <cell r="E110">
            <v>61042.982864279998</v>
          </cell>
          <cell r="F110">
            <v>65.586771980000009</v>
          </cell>
        </row>
      </sheetData>
      <sheetData sheetId="3">
        <row r="24">
          <cell r="C24">
            <v>38509</v>
          </cell>
          <cell r="D24">
            <v>7400</v>
          </cell>
          <cell r="E24">
            <v>31109</v>
          </cell>
        </row>
        <row r="25">
          <cell r="C25">
            <v>45487</v>
          </cell>
          <cell r="D25">
            <v>12810</v>
          </cell>
          <cell r="E25">
            <v>32677</v>
          </cell>
        </row>
        <row r="26">
          <cell r="C26">
            <v>55296</v>
          </cell>
          <cell r="D26">
            <v>17365</v>
          </cell>
          <cell r="E26">
            <v>37931</v>
          </cell>
        </row>
        <row r="27">
          <cell r="C27">
            <v>69427</v>
          </cell>
          <cell r="D27">
            <v>22710</v>
          </cell>
          <cell r="E27">
            <v>46717</v>
          </cell>
        </row>
        <row r="28">
          <cell r="C28">
            <v>75714</v>
          </cell>
          <cell r="D28">
            <v>24072</v>
          </cell>
          <cell r="E28">
            <v>51642</v>
          </cell>
        </row>
        <row r="29">
          <cell r="C29">
            <v>82152</v>
          </cell>
          <cell r="D29">
            <v>27487</v>
          </cell>
          <cell r="E29">
            <v>54665</v>
          </cell>
        </row>
        <row r="30">
          <cell r="C30">
            <v>88418</v>
          </cell>
          <cell r="D30">
            <v>30115</v>
          </cell>
          <cell r="E30">
            <v>58303</v>
          </cell>
        </row>
        <row r="31">
          <cell r="C31">
            <v>97050</v>
          </cell>
          <cell r="D31">
            <v>32017</v>
          </cell>
          <cell r="E31">
            <v>65033</v>
          </cell>
        </row>
        <row r="32">
          <cell r="C32">
            <v>109620</v>
          </cell>
          <cell r="D32">
            <v>29550</v>
          </cell>
          <cell r="E32">
            <v>80070</v>
          </cell>
        </row>
        <row r="33">
          <cell r="C33">
            <v>102254</v>
          </cell>
          <cell r="D33">
            <v>25968</v>
          </cell>
          <cell r="E33">
            <v>76286</v>
          </cell>
        </row>
        <row r="34">
          <cell r="C34">
            <v>108108</v>
          </cell>
          <cell r="D34">
            <v>21575</v>
          </cell>
          <cell r="E34">
            <v>86533</v>
          </cell>
        </row>
        <row r="35">
          <cell r="C35">
            <v>106813</v>
          </cell>
          <cell r="D35">
            <v>18727</v>
          </cell>
          <cell r="E35">
            <v>88086</v>
          </cell>
        </row>
        <row r="36">
          <cell r="C36">
            <v>118778</v>
          </cell>
          <cell r="D36">
            <v>24489</v>
          </cell>
          <cell r="E36">
            <v>94289</v>
          </cell>
        </row>
        <row r="37">
          <cell r="C37">
            <v>119675</v>
          </cell>
          <cell r="D37">
            <v>17564</v>
          </cell>
          <cell r="E37">
            <v>102111</v>
          </cell>
        </row>
        <row r="38">
          <cell r="C38">
            <v>125145</v>
          </cell>
          <cell r="D38">
            <v>20196</v>
          </cell>
          <cell r="E38">
            <v>104949</v>
          </cell>
        </row>
        <row r="39">
          <cell r="C39">
            <v>130339</v>
          </cell>
          <cell r="D39">
            <v>26303</v>
          </cell>
          <cell r="E39">
            <v>104036</v>
          </cell>
        </row>
        <row r="40">
          <cell r="C40">
            <v>123593</v>
          </cell>
          <cell r="D40">
            <v>25045</v>
          </cell>
          <cell r="E40">
            <v>98548</v>
          </cell>
        </row>
        <row r="41">
          <cell r="C41">
            <v>120976.84</v>
          </cell>
          <cell r="D41">
            <v>23074.84</v>
          </cell>
          <cell r="E41">
            <v>96147</v>
          </cell>
          <cell r="F41">
            <v>1755</v>
          </cell>
        </row>
        <row r="42">
          <cell r="C42">
            <v>121770.9</v>
          </cell>
          <cell r="D42">
            <v>27805.8</v>
          </cell>
          <cell r="E42">
            <v>92576.099999999991</v>
          </cell>
          <cell r="F42">
            <v>1389</v>
          </cell>
        </row>
        <row r="43">
          <cell r="C43">
            <v>110924.09999999999</v>
          </cell>
          <cell r="D43">
            <v>21553.5</v>
          </cell>
          <cell r="E43">
            <v>87954.799999999988</v>
          </cell>
          <cell r="F43">
            <v>1415.8</v>
          </cell>
        </row>
        <row r="44">
          <cell r="C44">
            <v>110561.38999999998</v>
          </cell>
          <cell r="D44">
            <v>25556.739999999998</v>
          </cell>
          <cell r="E44">
            <v>83472.899999999994</v>
          </cell>
          <cell r="F44">
            <v>1531.75</v>
          </cell>
        </row>
        <row r="45">
          <cell r="C45">
            <v>110516.06</v>
          </cell>
          <cell r="D45">
            <v>27321.84</v>
          </cell>
          <cell r="E45">
            <v>82032.14</v>
          </cell>
          <cell r="F45">
            <v>1162.08</v>
          </cell>
        </row>
        <row r="46">
          <cell r="C46">
            <v>112406.27</v>
          </cell>
          <cell r="D46">
            <v>30615.839999999997</v>
          </cell>
          <cell r="E46">
            <v>80875.8</v>
          </cell>
          <cell r="F46">
            <v>914.63</v>
          </cell>
        </row>
        <row r="47">
          <cell r="C47">
            <v>111637.84094716999</v>
          </cell>
          <cell r="D47">
            <v>30854.874191479998</v>
          </cell>
          <cell r="E47">
            <v>80101.190682779983</v>
          </cell>
          <cell r="F47">
            <v>681.77607290999993</v>
          </cell>
        </row>
        <row r="48">
          <cell r="C48">
            <v>108796.53875866998</v>
          </cell>
          <cell r="D48">
            <v>29186.444974860002</v>
          </cell>
          <cell r="E48">
            <v>79005.91103007998</v>
          </cell>
          <cell r="F48">
            <v>604.18275373000017</v>
          </cell>
        </row>
        <row r="49">
          <cell r="C49">
            <v>103805.48110749002</v>
          </cell>
          <cell r="D49">
            <v>25549.348697780002</v>
          </cell>
          <cell r="E49">
            <v>77677.897833210009</v>
          </cell>
          <cell r="F49">
            <v>578.23457649999989</v>
          </cell>
        </row>
        <row r="50">
          <cell r="C50">
            <v>98818.583924549966</v>
          </cell>
          <cell r="D50">
            <v>26703.925543139998</v>
          </cell>
          <cell r="E50">
            <v>71529.219668839971</v>
          </cell>
          <cell r="F50">
            <v>585.43871256999989</v>
          </cell>
        </row>
        <row r="51">
          <cell r="C51">
            <v>105241.95539222</v>
          </cell>
          <cell r="D51">
            <v>36965.630858849996</v>
          </cell>
          <cell r="E51">
            <v>68197.953666670001</v>
          </cell>
          <cell r="F51">
            <v>78.370866700000008</v>
          </cell>
        </row>
        <row r="52">
          <cell r="C52">
            <v>99406.534803739996</v>
          </cell>
          <cell r="D52">
            <v>35153.850592330004</v>
          </cell>
          <cell r="E52">
            <v>64229.206779799999</v>
          </cell>
          <cell r="F52">
            <v>23.47743161</v>
          </cell>
        </row>
        <row r="53">
          <cell r="C53">
            <v>96947.559209779996</v>
          </cell>
          <cell r="D53">
            <v>35387.783924470001</v>
          </cell>
          <cell r="E53">
            <v>61529.723134110005</v>
          </cell>
          <cell r="F53">
            <v>30.052151200000001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fv.admin.ch/efv/en/home/finanzberichterstattung/finanzberichte/staatsrechnung.html" TargetMode="External"/><Relationship Id="rId2" Type="http://schemas.openxmlformats.org/officeDocument/2006/relationships/hyperlink" Target="https://www.efv.admin.ch/efv/fr/home/finanzberichterstattung/finanzberichte/staatsrechnung.html" TargetMode="External"/><Relationship Id="rId1" Type="http://schemas.openxmlformats.org/officeDocument/2006/relationships/hyperlink" Target="https://www.efv.admin.ch/efv/de/home/finanzberichterstattung/finanzberichte/staatsrechnung.html" TargetMode="External"/><Relationship Id="rId5" Type="http://schemas.openxmlformats.org/officeDocument/2006/relationships/customProperty" Target="../customProperty10.bin"/><Relationship Id="rId4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K22"/>
  <sheetViews>
    <sheetView showGridLines="0" showRowColHeaders="0" tabSelected="1" workbookViewId="0"/>
  </sheetViews>
  <sheetFormatPr baseColWidth="10" defaultColWidth="0" defaultRowHeight="10" zeroHeight="1" x14ac:dyDescent="0.2"/>
  <cols>
    <col min="1" max="1" width="4.44140625" customWidth="1"/>
    <col min="2" max="10" width="10.77734375" customWidth="1"/>
    <col min="11" max="11" width="12" customWidth="1"/>
    <col min="12" max="16384" width="12" hidden="1"/>
  </cols>
  <sheetData>
    <row r="1" spans="2:2" x14ac:dyDescent="0.2"/>
    <row r="2" spans="2:2" x14ac:dyDescent="0.2"/>
    <row r="3" spans="2:2" x14ac:dyDescent="0.2"/>
    <row r="4" spans="2:2" x14ac:dyDescent="0.2"/>
    <row r="5" spans="2:2" x14ac:dyDescent="0.2"/>
    <row r="6" spans="2:2" x14ac:dyDescent="0.2"/>
    <row r="7" spans="2:2" x14ac:dyDescent="0.2"/>
    <row r="8" spans="2:2" ht="15.5" x14ac:dyDescent="0.2">
      <c r="B8" s="3" t="s">
        <v>22</v>
      </c>
    </row>
    <row r="9" spans="2:2" ht="15.5" x14ac:dyDescent="0.2">
      <c r="B9" s="3" t="s">
        <v>69</v>
      </c>
    </row>
    <row r="10" spans="2:2" ht="15.5" x14ac:dyDescent="0.2">
      <c r="B10" s="3" t="s">
        <v>23</v>
      </c>
    </row>
    <row r="11" spans="2:2" ht="15.5" x14ac:dyDescent="0.2">
      <c r="B11" s="3" t="s">
        <v>24</v>
      </c>
    </row>
    <row r="12" spans="2:2" x14ac:dyDescent="0.2"/>
    <row r="13" spans="2:2" x14ac:dyDescent="0.2"/>
    <row r="14" spans="2:2" ht="15.5" x14ac:dyDescent="0.2">
      <c r="B14" s="5" t="s">
        <v>70</v>
      </c>
    </row>
    <row r="15" spans="2:2" ht="15.5" x14ac:dyDescent="0.2">
      <c r="B15" s="5" t="s">
        <v>71</v>
      </c>
    </row>
    <row r="16" spans="2:2" ht="15.5" x14ac:dyDescent="0.2">
      <c r="B16" s="4" t="s">
        <v>25</v>
      </c>
    </row>
    <row r="17" x14ac:dyDescent="0.2"/>
    <row r="18" x14ac:dyDescent="0.2"/>
    <row r="19" x14ac:dyDescent="0.2"/>
    <row r="20" x14ac:dyDescent="0.2"/>
    <row r="21" x14ac:dyDescent="0.2"/>
    <row r="22" x14ac:dyDescent="0.2"/>
  </sheetData>
  <pageMargins left="0.7" right="0.7" top="0.78740157499999996" bottom="0.78740157499999996" header="0.3" footer="0.3"/>
  <pageSetup paperSize="9" orientation="portrait" r:id="rId1"/>
  <customProperties>
    <customPr name="_pios_id" r:id="rId2"/>
    <customPr name="EpmWorksheetKeyString_GUID" r:id="rId3"/>
  </customPropertie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0" r:id="rId6" name="Drop Down 4">
              <controlPr defaultSize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3</xdr:col>
                    <xdr:colOff>298450</xdr:colOff>
                    <xdr:row>19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J207"/>
  <sheetViews>
    <sheetView zoomScaleNormal="100" workbookViewId="0">
      <pane xSplit="2" ySplit="23" topLeftCell="C183" activePane="bottomRight" state="frozen"/>
      <selection pane="topRight"/>
      <selection pane="bottomLeft"/>
      <selection pane="bottomRight"/>
    </sheetView>
  </sheetViews>
  <sheetFormatPr baseColWidth="10" defaultColWidth="10.77734375" defaultRowHeight="10" x14ac:dyDescent="0.2"/>
  <cols>
    <col min="1" max="1" width="9.6640625" style="7" customWidth="1"/>
    <col min="2" max="2" width="3.44140625" style="7" customWidth="1"/>
    <col min="3" max="3" width="20" style="7" customWidth="1"/>
    <col min="4" max="4" width="10.77734375" style="7"/>
    <col min="5" max="5" width="12.109375" style="7" bestFit="1" customWidth="1"/>
    <col min="6" max="6" width="13" style="7" customWidth="1"/>
    <col min="7" max="7" width="12.109375" style="7" bestFit="1" customWidth="1"/>
    <col min="8" max="8" width="16.44140625" style="7" customWidth="1"/>
    <col min="9" max="21" width="12.109375" style="7" bestFit="1" customWidth="1"/>
    <col min="22" max="16384" width="10.77734375" style="7"/>
  </cols>
  <sheetData>
    <row r="1" spans="1:8" ht="10.5" x14ac:dyDescent="0.25">
      <c r="A1" s="9"/>
      <c r="B1" s="10"/>
      <c r="C1" s="11" t="s">
        <v>5</v>
      </c>
      <c r="D1" s="10"/>
      <c r="E1" s="10"/>
      <c r="F1" s="10"/>
      <c r="G1" s="10"/>
      <c r="H1" s="10"/>
    </row>
    <row r="2" spans="1:8" x14ac:dyDescent="0.2">
      <c r="A2" s="10"/>
      <c r="B2" s="10"/>
      <c r="C2" s="10" t="str">
        <f>IF(desc!$B$1=1,desc!$G$1,IF(desc!$B$1=2,desc!$G$2,IF(desc!$B$1=3,desc!$G$3,desc!$G$4)))</f>
        <v>Confederation</v>
      </c>
      <c r="D2" s="10"/>
      <c r="E2" s="10"/>
      <c r="F2" s="10"/>
      <c r="G2" s="10"/>
      <c r="H2" s="10"/>
    </row>
    <row r="3" spans="1:8" x14ac:dyDescent="0.2">
      <c r="A3" s="10"/>
      <c r="B3" s="10"/>
      <c r="C3" s="10" t="str">
        <f>IF(desc!$B$1=1,desc!$H$1,IF(desc!$B$1=2,desc!$H$2,IF(desc!$B$1=3,desc!$H$3,desc!$H$4)))</f>
        <v>In million Swiss francs</v>
      </c>
      <c r="D3" s="10"/>
      <c r="E3" s="10"/>
      <c r="F3" s="10"/>
      <c r="G3" s="10"/>
      <c r="H3" s="10"/>
    </row>
    <row r="4" spans="1:8" x14ac:dyDescent="0.2">
      <c r="A4" s="10"/>
      <c r="B4" s="10"/>
      <c r="C4" s="10"/>
      <c r="D4" s="10"/>
      <c r="E4" s="10"/>
      <c r="F4" s="10"/>
      <c r="G4" s="10"/>
      <c r="H4" s="10"/>
    </row>
    <row r="5" spans="1:8" ht="15" customHeight="1" x14ac:dyDescent="0.2">
      <c r="A5" s="10"/>
      <c r="B5" s="10"/>
      <c r="C5" s="10" t="str">
        <f>IF(desc!$B$1=1,desc!$I$1,IF(desc!$B$1=2,desc!$I$2,IF(desc!$B$1=3,desc!$I$3,desc!$H$4)))</f>
        <v>Sources</v>
      </c>
      <c r="D5" s="10"/>
      <c r="E5" s="10"/>
      <c r="F5" s="10"/>
      <c r="G5" s="10"/>
      <c r="H5" s="10"/>
    </row>
    <row r="6" spans="1:8" ht="26.15" customHeight="1" x14ac:dyDescent="0.2">
      <c r="A6" s="10"/>
      <c r="B6" s="10"/>
      <c r="C6" s="10" t="s">
        <v>21</v>
      </c>
      <c r="D6" s="21" t="str">
        <f>IF(desc!$B$1=1,desc!$K$1,IF(desc!$B$1=2,desc!$K$2,IF(desc!$B$1=3,desc!$K$3,desc!$J$4)))</f>
        <v>Federal Financial Statment, including extraordinary receipts and expanditures (before NAM)</v>
      </c>
      <c r="E6" s="21"/>
      <c r="F6" s="21"/>
      <c r="G6" s="21"/>
      <c r="H6" s="21"/>
    </row>
    <row r="7" spans="1:8" ht="26.15" customHeight="1" x14ac:dyDescent="0.2">
      <c r="A7" s="10"/>
      <c r="B7" s="10"/>
      <c r="C7" s="10" t="str">
        <f>IF(desc!$B$1=1,desc!$J$1,IF(desc!$B$1=2,desc!$J$2,IF(desc!$B$1=3,desc!$J$3,desc!$I$4)))</f>
        <v>since 2007</v>
      </c>
      <c r="D7" s="21" t="str">
        <f>IF(desc!$B$1=1,desc!$L$1,IF(desc!$B$1=2,desc!$L$2,IF(desc!$B$1=3,desc!$L$3,desc!$K$4)))</f>
        <v>Federal Financial Statment, including extraordinary receipts and expanditures</v>
      </c>
      <c r="E7" s="21"/>
      <c r="F7" s="21"/>
      <c r="G7" s="21"/>
      <c r="H7" s="21"/>
    </row>
    <row r="8" spans="1:8" x14ac:dyDescent="0.2">
      <c r="A8" s="10"/>
      <c r="B8" s="10"/>
      <c r="C8" s="10"/>
      <c r="D8" s="10"/>
      <c r="E8" s="10"/>
      <c r="F8" s="10"/>
      <c r="G8" s="10"/>
      <c r="H8" s="10"/>
    </row>
    <row r="9" spans="1:8" hidden="1" x14ac:dyDescent="0.2"/>
    <row r="10" spans="1:8" hidden="1" x14ac:dyDescent="0.2">
      <c r="A10" s="10"/>
      <c r="B10" s="10"/>
      <c r="C10" s="10"/>
      <c r="D10" s="10"/>
      <c r="E10" s="10"/>
      <c r="F10" s="10"/>
      <c r="G10" s="10"/>
      <c r="H10" s="10"/>
    </row>
    <row r="11" spans="1:8" hidden="1" x14ac:dyDescent="0.2">
      <c r="A11" s="10"/>
      <c r="B11" s="10"/>
      <c r="C11" s="10"/>
      <c r="D11" s="10"/>
      <c r="E11" s="10"/>
      <c r="F11" s="10"/>
      <c r="G11" s="10"/>
      <c r="H11" s="10"/>
    </row>
    <row r="12" spans="1:8" hidden="1" x14ac:dyDescent="0.2">
      <c r="A12" s="10"/>
      <c r="B12" s="10"/>
      <c r="C12" s="10"/>
      <c r="D12" s="10"/>
      <c r="E12" s="10"/>
      <c r="F12" s="10"/>
      <c r="G12" s="10"/>
      <c r="H12" s="10"/>
    </row>
    <row r="13" spans="1:8" hidden="1" x14ac:dyDescent="0.2">
      <c r="A13" s="10"/>
      <c r="B13" s="10"/>
      <c r="C13" s="10"/>
      <c r="D13" s="10"/>
      <c r="E13" s="10"/>
      <c r="F13" s="10"/>
      <c r="G13" s="10"/>
      <c r="H13" s="10"/>
    </row>
    <row r="14" spans="1:8" hidden="1" x14ac:dyDescent="0.2">
      <c r="A14" s="10"/>
      <c r="B14" s="10"/>
      <c r="C14" s="10"/>
      <c r="D14" s="10"/>
      <c r="E14" s="10"/>
      <c r="F14" s="10"/>
      <c r="G14" s="10"/>
      <c r="H14" s="10"/>
    </row>
    <row r="15" spans="1:8" hidden="1" x14ac:dyDescent="0.2">
      <c r="A15" s="10"/>
      <c r="B15" s="10"/>
      <c r="C15" s="10"/>
      <c r="D15" s="10"/>
      <c r="E15" s="10"/>
      <c r="F15" s="10"/>
      <c r="G15" s="10"/>
      <c r="H15" s="10"/>
    </row>
    <row r="16" spans="1:8" hidden="1" x14ac:dyDescent="0.2">
      <c r="A16" s="10"/>
      <c r="B16" s="10"/>
      <c r="C16" s="10"/>
      <c r="D16" s="10"/>
      <c r="E16" s="10"/>
      <c r="F16" s="10"/>
      <c r="G16" s="10"/>
      <c r="H16" s="10"/>
    </row>
    <row r="17" spans="1:10" hidden="1" x14ac:dyDescent="0.2">
      <c r="A17" s="10"/>
      <c r="B17" s="10"/>
      <c r="C17" s="10"/>
      <c r="D17" s="10"/>
      <c r="E17" s="10"/>
      <c r="F17" s="10"/>
      <c r="G17" s="10"/>
      <c r="H17" s="10"/>
    </row>
    <row r="18" spans="1:10" hidden="1" x14ac:dyDescent="0.2">
      <c r="A18" s="10"/>
      <c r="B18" s="10"/>
      <c r="C18" s="10"/>
      <c r="D18" s="10"/>
      <c r="E18" s="10"/>
      <c r="F18" s="10"/>
      <c r="G18" s="10"/>
      <c r="H18" s="10"/>
    </row>
    <row r="19" spans="1:10" hidden="1" x14ac:dyDescent="0.2">
      <c r="A19" s="10"/>
      <c r="B19" s="10"/>
      <c r="C19" s="10"/>
      <c r="D19" s="10"/>
      <c r="E19" s="10"/>
      <c r="F19" s="10"/>
      <c r="G19" s="10"/>
      <c r="H19" s="10"/>
    </row>
    <row r="20" spans="1:10" hidden="1" x14ac:dyDescent="0.2">
      <c r="A20" s="10"/>
      <c r="B20" s="10"/>
      <c r="C20" s="10"/>
      <c r="D20" s="10"/>
      <c r="E20" s="10"/>
      <c r="F20" s="10"/>
      <c r="G20" s="10"/>
      <c r="H20" s="10"/>
    </row>
    <row r="21" spans="1:10" hidden="1" x14ac:dyDescent="0.2">
      <c r="A21" s="10"/>
      <c r="B21" s="10"/>
      <c r="C21" s="10"/>
      <c r="D21" s="10"/>
      <c r="E21" s="10"/>
      <c r="F21" s="10"/>
      <c r="G21" s="10"/>
      <c r="H21" s="10"/>
    </row>
    <row r="22" spans="1:10" hidden="1" x14ac:dyDescent="0.2">
      <c r="A22" s="10"/>
      <c r="B22" s="10"/>
      <c r="C22" s="10"/>
      <c r="D22" s="10"/>
      <c r="E22" s="10"/>
      <c r="F22" s="10"/>
      <c r="G22" s="10"/>
      <c r="H22" s="10"/>
    </row>
    <row r="23" spans="1:10" x14ac:dyDescent="0.2">
      <c r="A23" s="10"/>
      <c r="B23" s="10"/>
      <c r="C23" s="10" t="str">
        <f>IF(desc!$B$1=1,desc!M$1,IF(desc!$B$1=2,desc!M$2,IF(desc!$B$1=3,desc!M$3,desc!L$4)))</f>
        <v>Net operating balance</v>
      </c>
      <c r="D23" s="10" t="str">
        <f>IF(desc!$B$1=1,desc!N$1,IF(desc!$B$1=2,desc!N$2,IF(desc!$B$1=3,desc!N$3,desc!M$4)))</f>
        <v>revenue</v>
      </c>
      <c r="E23" s="10" t="str">
        <f>IF(desc!$B$1=1,desc!O$1,IF(desc!$B$1=2,desc!O$2,IF(desc!$B$1=3,desc!O$3,desc!N$4)))</f>
        <v>expense</v>
      </c>
      <c r="F23" s="10" t="str">
        <f>IF(desc!$B$1=1,desc!P$1,IF(desc!$B$1=2,desc!P$2,IF(desc!$B$1=3,desc!P$3,desc!O$4)))</f>
        <v>Net lending / borrowing</v>
      </c>
      <c r="G23" s="10"/>
      <c r="H23" s="10"/>
    </row>
    <row r="24" spans="1:10" x14ac:dyDescent="0.2">
      <c r="A24" s="10">
        <v>1990</v>
      </c>
      <c r="B24" s="10"/>
      <c r="C24" s="19">
        <f>[1]CG!C24</f>
        <v>4479.3949549999998</v>
      </c>
      <c r="D24" s="19">
        <f>[1]CG!D24</f>
        <v>32582.76</v>
      </c>
      <c r="E24" s="19">
        <f>[1]CG!E24</f>
        <v>28103.365044999999</v>
      </c>
      <c r="F24" s="19"/>
      <c r="G24" s="10"/>
      <c r="H24" s="10"/>
      <c r="J24" s="8"/>
    </row>
    <row r="25" spans="1:10" x14ac:dyDescent="0.2">
      <c r="A25" s="10">
        <f>A24+1</f>
        <v>1991</v>
      </c>
      <c r="B25" s="10"/>
      <c r="C25" s="19">
        <f>[1]CG!C25</f>
        <v>2306.8644078600009</v>
      </c>
      <c r="D25" s="19">
        <f>[1]CG!D25</f>
        <v>33412.43</v>
      </c>
      <c r="E25" s="19">
        <f>[1]CG!E25</f>
        <v>31105.565592139999</v>
      </c>
      <c r="F25" s="19"/>
      <c r="G25" s="10"/>
      <c r="H25" s="10"/>
      <c r="J25" s="8"/>
    </row>
    <row r="26" spans="1:10" x14ac:dyDescent="0.2">
      <c r="A26" s="10">
        <f t="shared" ref="A26:A41" si="0">A25+1</f>
        <v>1992</v>
      </c>
      <c r="B26" s="10"/>
      <c r="C26" s="19">
        <f>[1]CG!C26</f>
        <v>1117.5576177999974</v>
      </c>
      <c r="D26" s="19">
        <f>[1]CG!D26</f>
        <v>34757.839999999997</v>
      </c>
      <c r="E26" s="19">
        <f>[1]CG!E26</f>
        <v>33640.282382199999</v>
      </c>
      <c r="F26" s="19"/>
      <c r="G26" s="10"/>
      <c r="H26" s="10"/>
      <c r="J26" s="8"/>
    </row>
    <row r="27" spans="1:10" x14ac:dyDescent="0.2">
      <c r="A27" s="10">
        <f t="shared" si="0"/>
        <v>1993</v>
      </c>
      <c r="B27" s="10"/>
      <c r="C27" s="19">
        <f>[1]CG!C27</f>
        <v>-1295.0549671100016</v>
      </c>
      <c r="D27" s="19">
        <f>[1]CG!D27</f>
        <v>32670.720000000001</v>
      </c>
      <c r="E27" s="19">
        <f>[1]CG!E27</f>
        <v>33965.774967110003</v>
      </c>
      <c r="F27" s="19"/>
      <c r="G27" s="10"/>
      <c r="H27" s="10"/>
      <c r="J27" s="8"/>
    </row>
    <row r="28" spans="1:10" x14ac:dyDescent="0.2">
      <c r="A28" s="10">
        <f t="shared" si="0"/>
        <v>1994</v>
      </c>
      <c r="B28" s="10"/>
      <c r="C28" s="19">
        <f>[1]CG!C28</f>
        <v>289.60377627999696</v>
      </c>
      <c r="D28" s="19">
        <f>[1]CG!D28</f>
        <v>36137.949999999997</v>
      </c>
      <c r="E28" s="19">
        <f>[1]CG!E28</f>
        <v>35848.34622372</v>
      </c>
      <c r="F28" s="19"/>
      <c r="G28" s="10"/>
      <c r="H28" s="10"/>
      <c r="J28" s="8"/>
    </row>
    <row r="29" spans="1:10" x14ac:dyDescent="0.2">
      <c r="A29" s="10">
        <f t="shared" si="0"/>
        <v>1995</v>
      </c>
      <c r="B29" s="10"/>
      <c r="C29" s="19">
        <f>[1]CG!C29</f>
        <v>442.26039668000158</v>
      </c>
      <c r="D29" s="19">
        <f>[1]CG!D29</f>
        <v>36744.39</v>
      </c>
      <c r="E29" s="19">
        <f>[1]CG!E29</f>
        <v>36302.129603319998</v>
      </c>
      <c r="F29" s="19"/>
      <c r="G29" s="10"/>
      <c r="H29" s="10"/>
      <c r="J29" s="8"/>
    </row>
    <row r="30" spans="1:10" x14ac:dyDescent="0.2">
      <c r="A30" s="10">
        <f t="shared" si="0"/>
        <v>1996</v>
      </c>
      <c r="B30" s="10"/>
      <c r="C30" s="19">
        <f>[1]CG!C30</f>
        <v>-616.57932905000052</v>
      </c>
      <c r="D30" s="19">
        <f>[1]CG!D30</f>
        <v>38173.86</v>
      </c>
      <c r="E30" s="19">
        <f>[1]CG!E30</f>
        <v>38790.439329050001</v>
      </c>
      <c r="F30" s="19"/>
      <c r="G30" s="10"/>
      <c r="H30" s="10"/>
      <c r="J30" s="8"/>
    </row>
    <row r="31" spans="1:10" x14ac:dyDescent="0.2">
      <c r="A31" s="10">
        <f t="shared" si="0"/>
        <v>1997</v>
      </c>
      <c r="B31" s="10"/>
      <c r="C31" s="19">
        <f>[1]CG!C31</f>
        <v>-88.342345529999875</v>
      </c>
      <c r="D31" s="19">
        <f>[1]CG!D31</f>
        <v>37468.519999999997</v>
      </c>
      <c r="E31" s="19">
        <f>[1]CG!E31</f>
        <v>37556.862345529997</v>
      </c>
      <c r="F31" s="19"/>
      <c r="G31" s="10"/>
      <c r="H31" s="10"/>
      <c r="J31" s="8"/>
    </row>
    <row r="32" spans="1:10" x14ac:dyDescent="0.2">
      <c r="A32" s="10">
        <f t="shared" si="0"/>
        <v>1998</v>
      </c>
      <c r="B32" s="10"/>
      <c r="C32" s="19">
        <f>[1]CG!C32</f>
        <v>2548.6644715599978</v>
      </c>
      <c r="D32" s="19">
        <f>[1]CG!D32</f>
        <v>42915.93</v>
      </c>
      <c r="E32" s="19">
        <f>[1]CG!E32</f>
        <v>40367.265528440003</v>
      </c>
      <c r="F32" s="19"/>
      <c r="G32" s="10"/>
      <c r="H32" s="10"/>
      <c r="J32" s="8"/>
    </row>
    <row r="33" spans="1:10" x14ac:dyDescent="0.2">
      <c r="A33" s="10">
        <f t="shared" si="0"/>
        <v>1999</v>
      </c>
      <c r="B33" s="10"/>
      <c r="C33" s="19">
        <f>[1]CG!C33</f>
        <v>1758.7408472099996</v>
      </c>
      <c r="D33" s="19">
        <f>[1]CG!D33</f>
        <v>42063.22</v>
      </c>
      <c r="E33" s="19">
        <f>[1]CG!E33</f>
        <v>40304.479152790002</v>
      </c>
      <c r="F33" s="19"/>
      <c r="G33" s="10"/>
      <c r="H33" s="10"/>
      <c r="J33" s="8"/>
    </row>
    <row r="34" spans="1:10" x14ac:dyDescent="0.2">
      <c r="A34" s="10">
        <f t="shared" si="0"/>
        <v>2000</v>
      </c>
      <c r="B34" s="10"/>
      <c r="C34" s="19">
        <f>[1]CG!C34</f>
        <v>9084.7431818000041</v>
      </c>
      <c r="D34" s="19">
        <f>[1]CG!D34</f>
        <v>50400.22</v>
      </c>
      <c r="E34" s="19">
        <f>[1]CG!E34</f>
        <v>41315.476818199997</v>
      </c>
      <c r="F34" s="19"/>
      <c r="G34" s="10"/>
      <c r="H34" s="10"/>
      <c r="J34" s="8"/>
    </row>
    <row r="35" spans="1:10" x14ac:dyDescent="0.2">
      <c r="A35" s="10">
        <f t="shared" si="0"/>
        <v>2001</v>
      </c>
      <c r="B35" s="10"/>
      <c r="C35" s="19">
        <f>[1]CG!C35</f>
        <v>4075.2691094300026</v>
      </c>
      <c r="D35" s="19">
        <f>[1]CG!D35</f>
        <v>46312.19</v>
      </c>
      <c r="E35" s="19">
        <f>[1]CG!E35</f>
        <v>42236.92089057</v>
      </c>
      <c r="F35" s="19"/>
      <c r="G35" s="10"/>
      <c r="H35" s="10"/>
      <c r="J35" s="8"/>
    </row>
    <row r="36" spans="1:10" x14ac:dyDescent="0.2">
      <c r="A36" s="10">
        <f t="shared" si="0"/>
        <v>2002</v>
      </c>
      <c r="B36" s="10"/>
      <c r="C36" s="19">
        <f>[1]CG!C36</f>
        <v>2254.203482390003</v>
      </c>
      <c r="D36" s="19">
        <f>[1]CG!D36</f>
        <v>45689.16</v>
      </c>
      <c r="E36" s="19">
        <f>[1]CG!E36</f>
        <v>43434.95651761</v>
      </c>
      <c r="F36" s="19"/>
      <c r="G36" s="10"/>
      <c r="H36" s="10"/>
      <c r="J36" s="8"/>
    </row>
    <row r="37" spans="1:10" x14ac:dyDescent="0.2">
      <c r="A37" s="10">
        <f t="shared" si="0"/>
        <v>2003</v>
      </c>
      <c r="B37" s="10"/>
      <c r="C37" s="19">
        <f>[1]CG!C37</f>
        <v>2778.5736657699963</v>
      </c>
      <c r="D37" s="19">
        <f>[1]CG!D37</f>
        <v>46416.01</v>
      </c>
      <c r="E37" s="19">
        <f>[1]CG!E37</f>
        <v>43637.436334230006</v>
      </c>
      <c r="F37" s="19"/>
      <c r="G37" s="10"/>
      <c r="H37" s="10"/>
      <c r="J37" s="8"/>
    </row>
    <row r="38" spans="1:10" x14ac:dyDescent="0.2">
      <c r="A38" s="10">
        <f t="shared" si="0"/>
        <v>2004</v>
      </c>
      <c r="B38" s="10"/>
      <c r="C38" s="19">
        <f>[1]CG!C38</f>
        <v>3073.8424794099992</v>
      </c>
      <c r="D38" s="19">
        <f>[1]CG!D38</f>
        <v>48205.88</v>
      </c>
      <c r="E38" s="19">
        <f>[1]CG!E38</f>
        <v>45132.037520589998</v>
      </c>
      <c r="F38" s="19"/>
      <c r="G38" s="10"/>
      <c r="H38" s="10"/>
      <c r="J38" s="8"/>
    </row>
    <row r="39" spans="1:10" x14ac:dyDescent="0.2">
      <c r="A39" s="10">
        <f t="shared" si="0"/>
        <v>2005</v>
      </c>
      <c r="B39" s="10"/>
      <c r="C39" s="19">
        <f>[1]CG!C39</f>
        <v>13185.812263430002</v>
      </c>
      <c r="D39" s="19">
        <f>[1]CG!D39</f>
        <v>57999.93</v>
      </c>
      <c r="E39" s="19">
        <f>[1]CG!E39</f>
        <v>44814.117736569999</v>
      </c>
      <c r="F39" s="19"/>
      <c r="G39" s="10"/>
      <c r="H39" s="10"/>
      <c r="J39" s="8"/>
    </row>
    <row r="40" spans="1:10" x14ac:dyDescent="0.2">
      <c r="A40" s="10">
        <f t="shared" si="0"/>
        <v>2006</v>
      </c>
      <c r="B40" s="10"/>
      <c r="C40" s="19">
        <f>[1]CG!C40</f>
        <v>8663.4933923799981</v>
      </c>
      <c r="D40" s="19">
        <f>[1]CG!D40</f>
        <v>54616.5</v>
      </c>
      <c r="E40" s="19">
        <f>[1]CG!E40</f>
        <v>45953.006607620002</v>
      </c>
      <c r="F40" s="19"/>
      <c r="G40" s="10"/>
      <c r="H40" s="16"/>
      <c r="J40" s="8"/>
    </row>
    <row r="41" spans="1:10" x14ac:dyDescent="0.2">
      <c r="A41" s="10">
        <f t="shared" si="0"/>
        <v>2007</v>
      </c>
      <c r="B41" s="10"/>
      <c r="C41" s="19">
        <f>[1]CG!C41</f>
        <v>4340.592031320004</v>
      </c>
      <c r="D41" s="19">
        <f>[1]CG!D41</f>
        <v>58629.83600512</v>
      </c>
      <c r="E41" s="19">
        <f>[1]CG!E41</f>
        <v>54289.243973799996</v>
      </c>
      <c r="F41" s="19"/>
      <c r="G41" s="10"/>
      <c r="H41" s="15"/>
      <c r="J41" s="8"/>
    </row>
    <row r="42" spans="1:10" x14ac:dyDescent="0.2">
      <c r="A42" s="10">
        <f>A41+1</f>
        <v>2008</v>
      </c>
      <c r="B42" s="10">
        <v>1</v>
      </c>
      <c r="C42" s="19">
        <f>[1]CG!C42</f>
        <v>2789.2469999999989</v>
      </c>
      <c r="D42" s="19">
        <f>[1]CG!D42</f>
        <v>6079.0489999999991</v>
      </c>
      <c r="E42" s="19">
        <f>[1]CG!E42</f>
        <v>3289.8020000000001</v>
      </c>
      <c r="F42" s="19">
        <f>[1]CG!F42</f>
        <v>-8101.5230000000047</v>
      </c>
      <c r="G42" s="10"/>
      <c r="H42" s="10"/>
      <c r="I42" s="8"/>
      <c r="J42" s="8"/>
    </row>
    <row r="43" spans="1:10" x14ac:dyDescent="0.2">
      <c r="A43" s="10"/>
      <c r="B43" s="10">
        <v>2</v>
      </c>
      <c r="C43" s="19">
        <f>[1]CG!C43</f>
        <v>133.52300000000196</v>
      </c>
      <c r="D43" s="19">
        <f>[1]CG!D43</f>
        <v>5179.2490000000016</v>
      </c>
      <c r="E43" s="19">
        <f>[1]CG!E43</f>
        <v>5045.7259999999997</v>
      </c>
      <c r="F43" s="19">
        <f>[1]CG!F43</f>
        <v>-5990.826</v>
      </c>
      <c r="G43" s="10"/>
      <c r="H43" s="15"/>
      <c r="I43" s="8"/>
      <c r="J43" s="8"/>
    </row>
    <row r="44" spans="1:10" x14ac:dyDescent="0.2">
      <c r="A44" s="10"/>
      <c r="B44" s="10">
        <v>3</v>
      </c>
      <c r="C44" s="19">
        <f>[1]CG!C44</f>
        <v>-382.30300000000034</v>
      </c>
      <c r="D44" s="19">
        <f>[1]CG!D44</f>
        <v>3504.5059999999999</v>
      </c>
      <c r="E44" s="19">
        <f>[1]CG!E44</f>
        <v>3886.8090000000002</v>
      </c>
      <c r="F44" s="19">
        <f>[1]CG!F44</f>
        <v>6937.9220000000014</v>
      </c>
      <c r="G44" s="10"/>
      <c r="H44" s="15"/>
      <c r="I44" s="8"/>
      <c r="J44" s="8"/>
    </row>
    <row r="45" spans="1:10" x14ac:dyDescent="0.2">
      <c r="A45" s="10"/>
      <c r="B45" s="10">
        <v>4</v>
      </c>
      <c r="C45" s="19">
        <f>[1]CG!C45</f>
        <v>5353.1819999999998</v>
      </c>
      <c r="D45" s="19">
        <f>[1]CG!D45</f>
        <v>8575.2939999999999</v>
      </c>
      <c r="E45" s="19">
        <f>[1]CG!E45</f>
        <v>3222.1120000000001</v>
      </c>
      <c r="F45" s="19">
        <f>[1]CG!F45</f>
        <v>16599.164000000001</v>
      </c>
      <c r="G45" s="10"/>
      <c r="H45" s="15"/>
      <c r="I45" s="8"/>
      <c r="J45" s="8"/>
    </row>
    <row r="46" spans="1:10" x14ac:dyDescent="0.2">
      <c r="A46" s="10"/>
      <c r="B46" s="10">
        <v>5</v>
      </c>
      <c r="C46" s="19">
        <f>[1]CG!C46</f>
        <v>8351.9500000000044</v>
      </c>
      <c r="D46" s="19">
        <f>[1]CG!D46</f>
        <v>14135.470000000003</v>
      </c>
      <c r="E46" s="19">
        <f>[1]CG!E46</f>
        <v>5783.5199999999995</v>
      </c>
      <c r="F46" s="19">
        <f>[1]CG!F46</f>
        <v>5537.6400000000021</v>
      </c>
      <c r="G46" s="10"/>
      <c r="H46" s="15"/>
      <c r="I46" s="8"/>
      <c r="J46" s="8"/>
    </row>
    <row r="47" spans="1:10" x14ac:dyDescent="0.2">
      <c r="A47" s="10"/>
      <c r="B47" s="10">
        <v>6</v>
      </c>
      <c r="C47" s="19">
        <f>[1]CG!C47</f>
        <v>1117.1809999999987</v>
      </c>
      <c r="D47" s="19">
        <f>[1]CG!D47</f>
        <v>7684.4029999999993</v>
      </c>
      <c r="E47" s="19">
        <f>[1]CG!E47</f>
        <v>6567.2220000000007</v>
      </c>
      <c r="F47" s="19">
        <f>[1]CG!F47</f>
        <v>-9082.64</v>
      </c>
      <c r="G47" s="10"/>
      <c r="H47" s="15"/>
      <c r="I47" s="8"/>
      <c r="J47" s="8"/>
    </row>
    <row r="48" spans="1:10" x14ac:dyDescent="0.2">
      <c r="A48" s="10"/>
      <c r="B48" s="10">
        <v>7</v>
      </c>
      <c r="C48" s="19">
        <f>[1]CG!C48</f>
        <v>-1568.9019999999991</v>
      </c>
      <c r="D48" s="19">
        <f>[1]CG!D48</f>
        <v>2779.6400000000003</v>
      </c>
      <c r="E48" s="19">
        <f>[1]CG!E48</f>
        <v>4348.5419999999995</v>
      </c>
      <c r="F48" s="19">
        <f>[1]CG!F48</f>
        <v>-6004.7199999999993</v>
      </c>
      <c r="G48" s="10"/>
      <c r="H48" s="15"/>
      <c r="I48" s="8"/>
      <c r="J48" s="8"/>
    </row>
    <row r="49" spans="1:10" x14ac:dyDescent="0.2">
      <c r="A49" s="10"/>
      <c r="B49" s="10">
        <v>8</v>
      </c>
      <c r="C49" s="19">
        <f>[1]CG!C49</f>
        <v>243.06400000000031</v>
      </c>
      <c r="D49" s="19">
        <f>[1]CG!D49</f>
        <v>4097.6000000000004</v>
      </c>
      <c r="E49" s="19">
        <f>[1]CG!E49</f>
        <v>3854.5360000000001</v>
      </c>
      <c r="F49" s="19">
        <f>[1]CG!F49</f>
        <v>-1850.6199999999983</v>
      </c>
      <c r="G49" s="10"/>
      <c r="H49" s="15"/>
      <c r="I49" s="8"/>
      <c r="J49" s="8"/>
    </row>
    <row r="50" spans="1:10" x14ac:dyDescent="0.2">
      <c r="A50" s="10"/>
      <c r="B50" s="10">
        <v>9</v>
      </c>
      <c r="C50" s="19">
        <f>[1]CG!C50</f>
        <v>-2811.8</v>
      </c>
      <c r="D50" s="19">
        <f>[1]CG!D50</f>
        <v>2169.8999999999996</v>
      </c>
      <c r="E50" s="19">
        <f>[1]CG!E50</f>
        <v>4981.7</v>
      </c>
      <c r="F50" s="19">
        <f>[1]CG!F50</f>
        <v>4826</v>
      </c>
      <c r="G50" s="10"/>
      <c r="H50" s="15"/>
      <c r="I50" s="8"/>
      <c r="J50" s="8"/>
    </row>
    <row r="51" spans="1:10" x14ac:dyDescent="0.2">
      <c r="A51" s="10"/>
      <c r="B51" s="10">
        <v>10</v>
      </c>
      <c r="C51" s="19">
        <f>[1]CG!C51</f>
        <v>2486</v>
      </c>
      <c r="D51" s="19">
        <f>[1]CG!D51</f>
        <v>4230.1000000000004</v>
      </c>
      <c r="E51" s="19">
        <f>[1]CG!E51</f>
        <v>1744.1000000000004</v>
      </c>
      <c r="F51" s="19">
        <f>[1]CG!F51</f>
        <v>-2845</v>
      </c>
      <c r="G51" s="10"/>
      <c r="H51" s="15"/>
      <c r="I51" s="8"/>
      <c r="J51" s="8"/>
    </row>
    <row r="52" spans="1:10" x14ac:dyDescent="0.2">
      <c r="A52" s="10"/>
      <c r="B52" s="10">
        <v>11</v>
      </c>
      <c r="C52" s="19">
        <f>[1]CG!C52</f>
        <v>-2149</v>
      </c>
      <c r="D52" s="19">
        <f>[1]CG!D52</f>
        <v>3149</v>
      </c>
      <c r="E52" s="19">
        <f>[1]CG!E52</f>
        <v>5298</v>
      </c>
      <c r="F52" s="19">
        <f>[1]CG!F52</f>
        <v>-369</v>
      </c>
      <c r="G52" s="10"/>
      <c r="H52" s="15"/>
      <c r="I52" s="8"/>
      <c r="J52" s="8"/>
    </row>
    <row r="53" spans="1:10" x14ac:dyDescent="0.2">
      <c r="A53" s="10"/>
      <c r="B53" s="10">
        <v>12</v>
      </c>
      <c r="C53" s="19">
        <f>[1]CG!C53</f>
        <v>-7289</v>
      </c>
      <c r="D53" s="19">
        <f>[1]CG!D53</f>
        <v>2790</v>
      </c>
      <c r="E53" s="19">
        <f>[1]CG!E53</f>
        <v>10079</v>
      </c>
      <c r="F53" s="19">
        <f>[1]CG!F53</f>
        <v>-1136</v>
      </c>
      <c r="G53" s="10"/>
      <c r="H53" s="15"/>
      <c r="I53" s="8"/>
      <c r="J53" s="8"/>
    </row>
    <row r="54" spans="1:10" x14ac:dyDescent="0.2">
      <c r="A54" s="10">
        <f>A42+1</f>
        <v>2009</v>
      </c>
      <c r="B54" s="10">
        <f>B42</f>
        <v>1</v>
      </c>
      <c r="C54" s="19">
        <f>[1]CG!C54</f>
        <v>2165.0999999999995</v>
      </c>
      <c r="D54" s="19">
        <f>[1]CG!D54</f>
        <v>5741.9</v>
      </c>
      <c r="E54" s="19">
        <f>[1]CG!E54</f>
        <v>3576.8</v>
      </c>
      <c r="F54" s="19">
        <f>[1]CG!F54</f>
        <v>1017</v>
      </c>
      <c r="G54" s="10"/>
      <c r="H54" s="10"/>
    </row>
    <row r="55" spans="1:10" x14ac:dyDescent="0.2">
      <c r="A55" s="10"/>
      <c r="B55" s="10">
        <f t="shared" ref="B55:B101" si="1">B43</f>
        <v>2</v>
      </c>
      <c r="C55" s="19">
        <f>[1]CG!C55</f>
        <v>-613.19999999999982</v>
      </c>
      <c r="D55" s="19">
        <f>[1]CG!D55</f>
        <v>3969</v>
      </c>
      <c r="E55" s="19">
        <f>[1]CG!E55</f>
        <v>4582.2</v>
      </c>
      <c r="F55" s="19">
        <f>[1]CG!F55</f>
        <v>-13505</v>
      </c>
      <c r="G55" s="10"/>
      <c r="H55" s="10"/>
    </row>
    <row r="56" spans="1:10" x14ac:dyDescent="0.2">
      <c r="A56" s="10"/>
      <c r="B56" s="10">
        <f t="shared" si="1"/>
        <v>3</v>
      </c>
      <c r="C56" s="19">
        <f>[1]CG!C56</f>
        <v>1696.3000000000002</v>
      </c>
      <c r="D56" s="19">
        <f>[1]CG!D56</f>
        <v>5495.5</v>
      </c>
      <c r="E56" s="19">
        <f>[1]CG!E56</f>
        <v>3799.2</v>
      </c>
      <c r="F56" s="19">
        <f>[1]CG!F56</f>
        <v>2306</v>
      </c>
      <c r="G56" s="10"/>
      <c r="H56" s="10"/>
    </row>
    <row r="57" spans="1:10" x14ac:dyDescent="0.2">
      <c r="A57" s="10"/>
      <c r="B57" s="10">
        <f t="shared" si="1"/>
        <v>4</v>
      </c>
      <c r="C57" s="19">
        <f>[1]CG!C57</f>
        <v>4540.9999999999991</v>
      </c>
      <c r="D57" s="19">
        <f>[1]CG!D57</f>
        <v>8721.1999999999989</v>
      </c>
      <c r="E57" s="19">
        <f>[1]CG!E57</f>
        <v>4180.2</v>
      </c>
      <c r="F57" s="19">
        <f>[1]CG!F57</f>
        <v>6837</v>
      </c>
      <c r="G57" s="10"/>
      <c r="H57" s="10"/>
    </row>
    <row r="58" spans="1:10" x14ac:dyDescent="0.2">
      <c r="A58" s="10"/>
      <c r="B58" s="10">
        <f t="shared" si="1"/>
        <v>5</v>
      </c>
      <c r="C58" s="19">
        <f>[1]CG!C58</f>
        <v>4380.8</v>
      </c>
      <c r="D58" s="19">
        <f>[1]CG!D58</f>
        <v>9701.1</v>
      </c>
      <c r="E58" s="19">
        <f>[1]CG!E58</f>
        <v>5320.3</v>
      </c>
      <c r="F58" s="19">
        <f>[1]CG!F58</f>
        <v>3381</v>
      </c>
      <c r="G58" s="10"/>
      <c r="H58" s="10"/>
    </row>
    <row r="59" spans="1:10" x14ac:dyDescent="0.2">
      <c r="A59" s="10"/>
      <c r="B59" s="10">
        <f t="shared" si="1"/>
        <v>6</v>
      </c>
      <c r="C59" s="19">
        <f>[1]CG!C59</f>
        <v>170.60000000000127</v>
      </c>
      <c r="D59" s="19">
        <f>[1]CG!D59</f>
        <v>7559.5000000000009</v>
      </c>
      <c r="E59" s="19">
        <f>[1]CG!E59</f>
        <v>7388.9</v>
      </c>
      <c r="F59" s="19">
        <f>[1]CG!F59</f>
        <v>1006</v>
      </c>
      <c r="G59" s="10"/>
      <c r="H59" s="10"/>
    </row>
    <row r="60" spans="1:10" x14ac:dyDescent="0.2">
      <c r="A60" s="10"/>
      <c r="B60" s="10">
        <f t="shared" si="1"/>
        <v>7</v>
      </c>
      <c r="C60" s="19">
        <f>[1]CG!C60</f>
        <v>-619.79999999999973</v>
      </c>
      <c r="D60" s="19">
        <f>[1]CG!D60</f>
        <v>2832.8</v>
      </c>
      <c r="E60" s="19">
        <f>[1]CG!E60</f>
        <v>3452.6</v>
      </c>
      <c r="F60" s="19">
        <f>[1]CG!F60</f>
        <v>-5600</v>
      </c>
      <c r="G60" s="10"/>
      <c r="H60" s="10"/>
    </row>
    <row r="61" spans="1:10" x14ac:dyDescent="0.2">
      <c r="A61" s="10"/>
      <c r="B61" s="10">
        <f t="shared" si="1"/>
        <v>8</v>
      </c>
      <c r="C61" s="19">
        <f>[1]CG!C61</f>
        <v>249.20905053000024</v>
      </c>
      <c r="D61" s="19">
        <f>[1]CG!D61</f>
        <v>4051.69861249</v>
      </c>
      <c r="E61" s="19">
        <f>[1]CG!E61</f>
        <v>3802.4895619599997</v>
      </c>
      <c r="F61" s="19">
        <f>[1]CG!F61</f>
        <v>4936.4913387300012</v>
      </c>
      <c r="G61" s="10"/>
      <c r="H61" s="10"/>
    </row>
    <row r="62" spans="1:10" x14ac:dyDescent="0.2">
      <c r="A62" s="10"/>
      <c r="B62" s="10">
        <f t="shared" si="1"/>
        <v>9</v>
      </c>
      <c r="C62" s="19">
        <f>[1]CG!C62</f>
        <v>-1945.1999999999998</v>
      </c>
      <c r="D62" s="19">
        <f>[1]CG!D62</f>
        <v>2675</v>
      </c>
      <c r="E62" s="19">
        <f>[1]CG!E62</f>
        <v>4620.2</v>
      </c>
      <c r="F62" s="19">
        <f>[1]CG!F62</f>
        <v>-786.21299999999997</v>
      </c>
      <c r="G62" s="10"/>
      <c r="H62" s="10"/>
    </row>
    <row r="63" spans="1:10" x14ac:dyDescent="0.2">
      <c r="A63" s="10"/>
      <c r="B63" s="10">
        <f t="shared" si="1"/>
        <v>10</v>
      </c>
      <c r="C63" s="19">
        <f>[1]CG!C63</f>
        <v>2879.73</v>
      </c>
      <c r="D63" s="19">
        <f>[1]CG!D63</f>
        <v>5292.7</v>
      </c>
      <c r="E63" s="19">
        <f>[1]CG!E63</f>
        <v>2412.9699999999998</v>
      </c>
      <c r="F63" s="19">
        <f>[1]CG!F63</f>
        <v>-5981.0007999999998</v>
      </c>
      <c r="G63" s="10"/>
      <c r="H63" s="10"/>
    </row>
    <row r="64" spans="1:10" x14ac:dyDescent="0.2">
      <c r="A64" s="10"/>
      <c r="B64" s="10">
        <f t="shared" si="1"/>
        <v>11</v>
      </c>
      <c r="C64" s="19">
        <f>[1]CG!C64</f>
        <v>-1586.6</v>
      </c>
      <c r="D64" s="19">
        <f>[1]CG!D64</f>
        <v>3827.9</v>
      </c>
      <c r="E64" s="19">
        <f>[1]CG!E64</f>
        <v>5414.5</v>
      </c>
      <c r="F64" s="19">
        <f>[1]CG!F64</f>
        <v>-4723.9003999999995</v>
      </c>
      <c r="G64" s="10"/>
      <c r="H64" s="10"/>
    </row>
    <row r="65" spans="1:8" x14ac:dyDescent="0.2">
      <c r="A65" s="10"/>
      <c r="B65" s="10">
        <f t="shared" si="1"/>
        <v>12</v>
      </c>
      <c r="C65" s="19">
        <f>[1]CG!C65</f>
        <v>-4027</v>
      </c>
      <c r="D65" s="19">
        <f>[1]CG!D65</f>
        <v>5336.6</v>
      </c>
      <c r="E65" s="19">
        <f>[1]CG!E65</f>
        <v>9363.6</v>
      </c>
      <c r="F65" s="19">
        <f>[1]CG!F65</f>
        <v>-19508.3</v>
      </c>
      <c r="G65" s="10"/>
      <c r="H65" s="10"/>
    </row>
    <row r="66" spans="1:8" x14ac:dyDescent="0.2">
      <c r="A66" s="10">
        <f>A54+1</f>
        <v>2010</v>
      </c>
      <c r="B66" s="10">
        <f>B54</f>
        <v>1</v>
      </c>
      <c r="C66" s="19">
        <f>[1]CG!C66</f>
        <v>1507.2000000000012</v>
      </c>
      <c r="D66" s="19">
        <f>[1]CG!D66</f>
        <v>5094.0000000000009</v>
      </c>
      <c r="E66" s="19">
        <f>[1]CG!E66</f>
        <v>3586.7999999999997</v>
      </c>
      <c r="F66" s="19">
        <f>[1]CG!F66</f>
        <v>-670.52000000000021</v>
      </c>
      <c r="G66" s="10"/>
      <c r="H66" s="10"/>
    </row>
    <row r="67" spans="1:8" x14ac:dyDescent="0.2">
      <c r="A67" s="10"/>
      <c r="B67" s="10">
        <f t="shared" si="1"/>
        <v>2</v>
      </c>
      <c r="C67" s="19">
        <f>[1]CG!C67</f>
        <v>-852.30000000000064</v>
      </c>
      <c r="D67" s="19">
        <f>[1]CG!D67</f>
        <v>3666.7999999999997</v>
      </c>
      <c r="E67" s="19">
        <f>[1]CG!E67</f>
        <v>4519.1000000000004</v>
      </c>
      <c r="F67" s="19">
        <f>[1]CG!F67</f>
        <v>-7938.0499999999993</v>
      </c>
      <c r="G67" s="10"/>
      <c r="H67" s="10"/>
    </row>
    <row r="68" spans="1:8" x14ac:dyDescent="0.2">
      <c r="A68" s="10"/>
      <c r="B68" s="10">
        <f t="shared" si="1"/>
        <v>3</v>
      </c>
      <c r="C68" s="19">
        <f>[1]CG!C68</f>
        <v>1567.5999999999995</v>
      </c>
      <c r="D68" s="19">
        <f>[1]CG!D68</f>
        <v>5910.7</v>
      </c>
      <c r="E68" s="19">
        <f>[1]CG!E68</f>
        <v>4343.1000000000004</v>
      </c>
      <c r="F68" s="19">
        <f>[1]CG!F68</f>
        <v>18228.28</v>
      </c>
      <c r="G68" s="10"/>
      <c r="H68" s="10"/>
    </row>
    <row r="69" spans="1:8" x14ac:dyDescent="0.2">
      <c r="A69" s="10"/>
      <c r="B69" s="10">
        <f t="shared" si="1"/>
        <v>4</v>
      </c>
      <c r="C69" s="19">
        <f>[1]CG!C69</f>
        <v>4463.4000000000015</v>
      </c>
      <c r="D69" s="19">
        <f>[1]CG!D69</f>
        <v>8735.9000000000015</v>
      </c>
      <c r="E69" s="19">
        <f>[1]CG!E69</f>
        <v>4272.5</v>
      </c>
      <c r="F69" s="19">
        <f>[1]CG!F69</f>
        <v>367.05000000000035</v>
      </c>
      <c r="G69" s="10"/>
      <c r="H69" s="10"/>
    </row>
    <row r="70" spans="1:8" x14ac:dyDescent="0.2">
      <c r="A70" s="10"/>
      <c r="B70" s="10">
        <f t="shared" si="1"/>
        <v>5</v>
      </c>
      <c r="C70" s="19">
        <f>[1]CG!C70</f>
        <v>7481.8</v>
      </c>
      <c r="D70" s="19">
        <f>[1]CG!D70</f>
        <v>13307.800000000001</v>
      </c>
      <c r="E70" s="19">
        <f>[1]CG!E70</f>
        <v>5826.0000000000009</v>
      </c>
      <c r="F70" s="19">
        <f>[1]CG!F70</f>
        <v>8520.7300000000014</v>
      </c>
      <c r="G70" s="10"/>
      <c r="H70" s="10"/>
    </row>
    <row r="71" spans="1:8" x14ac:dyDescent="0.2">
      <c r="A71" s="10"/>
      <c r="B71" s="10">
        <f t="shared" si="1"/>
        <v>6</v>
      </c>
      <c r="C71" s="19">
        <f>[1]CG!C71</f>
        <v>-2454.9000000000005</v>
      </c>
      <c r="D71" s="19">
        <f>[1]CG!D71</f>
        <v>5316.3</v>
      </c>
      <c r="E71" s="19">
        <f>[1]CG!E71</f>
        <v>7771.2000000000007</v>
      </c>
      <c r="F71" s="19">
        <f>[1]CG!F71</f>
        <v>4867.59</v>
      </c>
      <c r="G71" s="10"/>
      <c r="H71" s="10"/>
    </row>
    <row r="72" spans="1:8" x14ac:dyDescent="0.2">
      <c r="A72" s="10"/>
      <c r="B72" s="10">
        <f t="shared" si="1"/>
        <v>7</v>
      </c>
      <c r="C72" s="19">
        <f>[1]CG!C72</f>
        <v>-355.99999999999955</v>
      </c>
      <c r="D72" s="19">
        <f>[1]CG!D72</f>
        <v>2786.2000000000003</v>
      </c>
      <c r="E72" s="19">
        <f>[1]CG!E72</f>
        <v>3142.2</v>
      </c>
      <c r="F72" s="19">
        <f>[1]CG!F72</f>
        <v>-6865.54</v>
      </c>
      <c r="G72" s="10"/>
      <c r="H72" s="10"/>
    </row>
    <row r="73" spans="1:8" x14ac:dyDescent="0.2">
      <c r="A73" s="10"/>
      <c r="B73" s="10">
        <f t="shared" si="1"/>
        <v>8</v>
      </c>
      <c r="C73" s="19">
        <f>[1]CG!C73</f>
        <v>-1283.8700000000003</v>
      </c>
      <c r="D73" s="19">
        <f>[1]CG!D73</f>
        <v>2878.7599999999998</v>
      </c>
      <c r="E73" s="19">
        <f>[1]CG!E73</f>
        <v>4162.63</v>
      </c>
      <c r="F73" s="19">
        <f>[1]CG!F73</f>
        <v>-20372.05</v>
      </c>
      <c r="G73" s="10"/>
      <c r="H73" s="10"/>
    </row>
    <row r="74" spans="1:8" x14ac:dyDescent="0.2">
      <c r="A74" s="10"/>
      <c r="B74" s="10">
        <f t="shared" si="1"/>
        <v>9</v>
      </c>
      <c r="C74" s="19">
        <f>[1]CG!C74</f>
        <v>370.28999999999996</v>
      </c>
      <c r="D74" s="19">
        <f>[1]CG!D74</f>
        <v>4398.22</v>
      </c>
      <c r="E74" s="19">
        <f>[1]CG!E74</f>
        <v>4027.9300000000003</v>
      </c>
      <c r="F74" s="19">
        <f>[1]CG!F74</f>
        <v>2615.1099999999997</v>
      </c>
      <c r="G74" s="10"/>
      <c r="H74" s="10"/>
    </row>
    <row r="75" spans="1:8" x14ac:dyDescent="0.2">
      <c r="A75" s="10"/>
      <c r="B75" s="10">
        <f t="shared" si="1"/>
        <v>10</v>
      </c>
      <c r="C75" s="19">
        <f>[1]CG!C75</f>
        <v>75.369999999999891</v>
      </c>
      <c r="D75" s="19">
        <f>[1]CG!D75</f>
        <v>2974.3999999999996</v>
      </c>
      <c r="E75" s="19">
        <f>[1]CG!E75</f>
        <v>2899.0299999999997</v>
      </c>
      <c r="F75" s="19">
        <f>[1]CG!F75</f>
        <v>2114.5871937700003</v>
      </c>
      <c r="G75" s="10"/>
      <c r="H75" s="10"/>
    </row>
    <row r="76" spans="1:8" x14ac:dyDescent="0.2">
      <c r="A76" s="10"/>
      <c r="B76" s="10">
        <f t="shared" si="1"/>
        <v>11</v>
      </c>
      <c r="C76" s="19">
        <f>[1]CG!C76</f>
        <v>-2147.2399999999993</v>
      </c>
      <c r="D76" s="19">
        <f>[1]CG!D76</f>
        <v>3380.53</v>
      </c>
      <c r="E76" s="19">
        <f>[1]CG!E76</f>
        <v>5527.7699999999995</v>
      </c>
      <c r="F76" s="19">
        <f>[1]CG!F76</f>
        <v>-2077.88</v>
      </c>
      <c r="G76" s="10"/>
      <c r="H76" s="10"/>
    </row>
    <row r="77" spans="1:8" x14ac:dyDescent="0.2">
      <c r="A77" s="10"/>
      <c r="B77" s="10">
        <f t="shared" si="1"/>
        <v>12</v>
      </c>
      <c r="C77" s="19">
        <f>[1]CG!C77</f>
        <v>-4233.0099999999993</v>
      </c>
      <c r="D77" s="19">
        <f>[1]CG!D77</f>
        <v>5501.2300000000005</v>
      </c>
      <c r="E77" s="19">
        <f>[1]CG!E77</f>
        <v>9734.24</v>
      </c>
      <c r="F77" s="19">
        <f>[1]CG!F77</f>
        <v>3790.670000000001</v>
      </c>
      <c r="G77" s="10"/>
      <c r="H77" s="10"/>
    </row>
    <row r="78" spans="1:8" x14ac:dyDescent="0.2">
      <c r="A78" s="10">
        <f>A66+1</f>
        <v>2011</v>
      </c>
      <c r="B78" s="10">
        <f>B66</f>
        <v>1</v>
      </c>
      <c r="C78" s="19">
        <f>[1]CG!C78</f>
        <v>975.99999999999955</v>
      </c>
      <c r="D78" s="19">
        <f>[1]CG!D78</f>
        <v>4728.7699999999995</v>
      </c>
      <c r="E78" s="19">
        <f>[1]CG!E78</f>
        <v>3752.77</v>
      </c>
      <c r="F78" s="19">
        <f>[1]CG!F78</f>
        <v>-3723.610000000001</v>
      </c>
      <c r="G78" s="10"/>
      <c r="H78" s="10"/>
    </row>
    <row r="79" spans="1:8" x14ac:dyDescent="0.2">
      <c r="A79" s="10"/>
      <c r="B79" s="10">
        <f t="shared" si="1"/>
        <v>2</v>
      </c>
      <c r="C79" s="19">
        <f>[1]CG!C79</f>
        <v>-1251.5099999999998</v>
      </c>
      <c r="D79" s="19">
        <f>[1]CG!D79</f>
        <v>3526.03</v>
      </c>
      <c r="E79" s="19">
        <f>[1]CG!E79</f>
        <v>4777.54</v>
      </c>
      <c r="F79" s="19">
        <f>[1]CG!F79</f>
        <v>-537.79999999999995</v>
      </c>
      <c r="G79" s="10"/>
      <c r="H79" s="10"/>
    </row>
    <row r="80" spans="1:8" x14ac:dyDescent="0.2">
      <c r="A80" s="10"/>
      <c r="B80" s="10">
        <f t="shared" si="1"/>
        <v>3</v>
      </c>
      <c r="C80" s="19">
        <f>[1]CG!C80</f>
        <v>3693.8199999999997</v>
      </c>
      <c r="D80" s="19">
        <f>[1]CG!D80</f>
        <v>8125.33</v>
      </c>
      <c r="E80" s="19">
        <f>[1]CG!E80</f>
        <v>4431.51</v>
      </c>
      <c r="F80" s="19">
        <f>[1]CG!F80</f>
        <v>13916.09</v>
      </c>
      <c r="G80" s="10"/>
      <c r="H80" s="10"/>
    </row>
    <row r="81" spans="1:8" x14ac:dyDescent="0.2">
      <c r="A81" s="10"/>
      <c r="B81" s="10">
        <f t="shared" si="1"/>
        <v>4</v>
      </c>
      <c r="C81" s="19">
        <f>[1]CG!C81</f>
        <v>4280.2700000000004</v>
      </c>
      <c r="D81" s="19">
        <f>[1]CG!D81</f>
        <v>7998.2900000000009</v>
      </c>
      <c r="E81" s="19">
        <f>[1]CG!E81</f>
        <v>3718.02</v>
      </c>
      <c r="F81" s="19">
        <f>[1]CG!F81</f>
        <v>-3837.31</v>
      </c>
      <c r="G81" s="10"/>
      <c r="H81" s="10"/>
    </row>
    <row r="82" spans="1:8" x14ac:dyDescent="0.2">
      <c r="A82" s="10"/>
      <c r="B82" s="10">
        <f t="shared" si="1"/>
        <v>5</v>
      </c>
      <c r="C82" s="19">
        <f>[1]CG!C82</f>
        <v>7600.5200000000023</v>
      </c>
      <c r="D82" s="19">
        <f>[1]CG!D82</f>
        <v>13021.180000000002</v>
      </c>
      <c r="E82" s="19">
        <f>[1]CG!E82</f>
        <v>5420.66</v>
      </c>
      <c r="F82" s="19">
        <f>[1]CG!F82</f>
        <v>5682.47</v>
      </c>
      <c r="G82" s="10"/>
      <c r="H82" s="10"/>
    </row>
    <row r="83" spans="1:8" x14ac:dyDescent="0.2">
      <c r="A83" s="10"/>
      <c r="B83" s="10">
        <f t="shared" si="1"/>
        <v>6</v>
      </c>
      <c r="C83" s="19">
        <f>[1]CG!C83</f>
        <v>-3153.1000000000004</v>
      </c>
      <c r="D83" s="19">
        <f>[1]CG!D83</f>
        <v>5354.25</v>
      </c>
      <c r="E83" s="19">
        <f>[1]CG!E83</f>
        <v>8507.35</v>
      </c>
      <c r="F83" s="19">
        <f>[1]CG!F83</f>
        <v>-9756.11</v>
      </c>
      <c r="G83" s="10"/>
      <c r="H83" s="10"/>
    </row>
    <row r="84" spans="1:8" x14ac:dyDescent="0.2">
      <c r="A84" s="10"/>
      <c r="B84" s="10">
        <f t="shared" si="1"/>
        <v>7</v>
      </c>
      <c r="C84" s="19">
        <f>[1]CG!C84</f>
        <v>-704.70000000000027</v>
      </c>
      <c r="D84" s="19">
        <f>[1]CG!D84</f>
        <v>3181.5699999999997</v>
      </c>
      <c r="E84" s="19">
        <f>[1]CG!E84</f>
        <v>3886.27</v>
      </c>
      <c r="F84" s="19">
        <f>[1]CG!F84</f>
        <v>-3528.28</v>
      </c>
      <c r="G84" s="10"/>
      <c r="H84" s="10"/>
    </row>
    <row r="85" spans="1:8" x14ac:dyDescent="0.2">
      <c r="A85" s="10"/>
      <c r="B85" s="10">
        <f t="shared" si="1"/>
        <v>8</v>
      </c>
      <c r="C85" s="19">
        <f>[1]CG!C85</f>
        <v>-650.38999999999942</v>
      </c>
      <c r="D85" s="19">
        <f>[1]CG!D85</f>
        <v>3411.63</v>
      </c>
      <c r="E85" s="19">
        <f>[1]CG!E85</f>
        <v>4062.0199999999995</v>
      </c>
      <c r="F85" s="19">
        <f>[1]CG!F85</f>
        <v>1176.2799999999997</v>
      </c>
      <c r="G85" s="10"/>
      <c r="H85" s="10"/>
    </row>
    <row r="86" spans="1:8" x14ac:dyDescent="0.2">
      <c r="A86" s="10"/>
      <c r="B86" s="10">
        <f t="shared" si="1"/>
        <v>9</v>
      </c>
      <c r="C86" s="19">
        <f>[1]CG!C86</f>
        <v>-432.33999999999969</v>
      </c>
      <c r="D86" s="19">
        <f>[1]CG!D86</f>
        <v>3804.86</v>
      </c>
      <c r="E86" s="19">
        <f>[1]CG!E86</f>
        <v>4237.2</v>
      </c>
      <c r="F86" s="19">
        <f>[1]CG!F86</f>
        <v>-679.79999999999984</v>
      </c>
      <c r="G86" s="10"/>
      <c r="H86" s="10"/>
    </row>
    <row r="87" spans="1:8" x14ac:dyDescent="0.2">
      <c r="A87" s="10"/>
      <c r="B87" s="10">
        <f t="shared" si="1"/>
        <v>10</v>
      </c>
      <c r="C87" s="19">
        <f>[1]CG!C87</f>
        <v>-133.41000000000031</v>
      </c>
      <c r="D87" s="19">
        <f>[1]CG!D87</f>
        <v>3321.94</v>
      </c>
      <c r="E87" s="19">
        <f>[1]CG!E87</f>
        <v>3455.3500000000004</v>
      </c>
      <c r="F87" s="19">
        <f>[1]CG!F87</f>
        <v>-3432.3799999999997</v>
      </c>
      <c r="G87" s="10"/>
      <c r="H87" s="10"/>
    </row>
    <row r="88" spans="1:8" x14ac:dyDescent="0.2">
      <c r="A88" s="10"/>
      <c r="B88" s="10">
        <f t="shared" si="1"/>
        <v>11</v>
      </c>
      <c r="C88" s="19">
        <f>[1]CG!C88</f>
        <v>-1872.7899999999995</v>
      </c>
      <c r="D88" s="19">
        <f>[1]CG!D88</f>
        <v>3849.5400000000004</v>
      </c>
      <c r="E88" s="19">
        <f>[1]CG!E88</f>
        <v>5722.33</v>
      </c>
      <c r="F88" s="19">
        <f>[1]CG!F88</f>
        <v>2894.28</v>
      </c>
      <c r="G88" s="10"/>
      <c r="H88" s="10"/>
    </row>
    <row r="89" spans="1:8" x14ac:dyDescent="0.2">
      <c r="A89" s="10"/>
      <c r="B89" s="10">
        <f t="shared" si="1"/>
        <v>12</v>
      </c>
      <c r="C89" s="19">
        <f>[1]CG!C89</f>
        <v>-6257.8099999999995</v>
      </c>
      <c r="D89" s="19">
        <f>[1]CG!D89</f>
        <v>5598.58</v>
      </c>
      <c r="E89" s="19">
        <f>[1]CG!E89</f>
        <v>11856.39</v>
      </c>
      <c r="F89" s="19">
        <f>[1]CG!F89</f>
        <v>-591.01000000000022</v>
      </c>
      <c r="G89" s="10"/>
      <c r="H89" s="10"/>
    </row>
    <row r="90" spans="1:8" x14ac:dyDescent="0.2">
      <c r="A90" s="10">
        <f>A78+1</f>
        <v>2012</v>
      </c>
      <c r="B90" s="10">
        <f>B78</f>
        <v>1</v>
      </c>
      <c r="C90" s="19">
        <f>[1]CG!C90</f>
        <v>768.12000000000035</v>
      </c>
      <c r="D90" s="19">
        <f>[1]CG!D90</f>
        <v>4862.59</v>
      </c>
      <c r="E90" s="19">
        <f>[1]CG!E90</f>
        <v>4094.47</v>
      </c>
      <c r="F90" s="19">
        <f>[1]CG!F90</f>
        <v>144.84999999999982</v>
      </c>
      <c r="G90" s="10"/>
      <c r="H90" s="10"/>
    </row>
    <row r="91" spans="1:8" x14ac:dyDescent="0.2">
      <c r="A91" s="10"/>
      <c r="B91" s="10">
        <f t="shared" si="1"/>
        <v>2</v>
      </c>
      <c r="C91" s="19">
        <f>[1]CG!C91</f>
        <v>-1064.9099999999999</v>
      </c>
      <c r="D91" s="19">
        <f>[1]CG!D91</f>
        <v>3896.42</v>
      </c>
      <c r="E91" s="19">
        <f>[1]CG!E91</f>
        <v>4961.33</v>
      </c>
      <c r="F91" s="19">
        <f>[1]CG!F91</f>
        <v>7484.43</v>
      </c>
      <c r="G91" s="10"/>
      <c r="H91" s="10"/>
    </row>
    <row r="92" spans="1:8" x14ac:dyDescent="0.2">
      <c r="A92" s="10"/>
      <c r="B92" s="10">
        <f t="shared" si="1"/>
        <v>3</v>
      </c>
      <c r="C92" s="19">
        <f>[1]CG!C92</f>
        <v>4107.2</v>
      </c>
      <c r="D92" s="19">
        <f>[1]CG!D92</f>
        <v>8023.15</v>
      </c>
      <c r="E92" s="19">
        <f>[1]CG!E92</f>
        <v>3915.95</v>
      </c>
      <c r="F92" s="19">
        <f>[1]CG!F92</f>
        <v>14035.39</v>
      </c>
      <c r="G92" s="10"/>
      <c r="H92" s="10"/>
    </row>
    <row r="93" spans="1:8" x14ac:dyDescent="0.2">
      <c r="A93" s="10"/>
      <c r="B93" s="10">
        <f t="shared" si="1"/>
        <v>4</v>
      </c>
      <c r="C93" s="19">
        <f>[1]CG!C93</f>
        <v>2741.8100000000004</v>
      </c>
      <c r="D93" s="19">
        <f>[1]CG!D93</f>
        <v>6408.64</v>
      </c>
      <c r="E93" s="19">
        <f>[1]CG!E93</f>
        <v>3666.83</v>
      </c>
      <c r="F93" s="19">
        <f>[1]CG!F93</f>
        <v>1432.9100000000003</v>
      </c>
      <c r="G93" s="10"/>
      <c r="H93" s="10"/>
    </row>
    <row r="94" spans="1:8" x14ac:dyDescent="0.2">
      <c r="A94" s="10"/>
      <c r="B94" s="10">
        <f t="shared" si="1"/>
        <v>5</v>
      </c>
      <c r="C94" s="19">
        <f>[1]CG!C94</f>
        <v>5411.59</v>
      </c>
      <c r="D94" s="19">
        <f>[1]CG!D94</f>
        <v>11975.3</v>
      </c>
      <c r="E94" s="19">
        <f>[1]CG!E94</f>
        <v>6563.7099999999991</v>
      </c>
      <c r="F94" s="19">
        <f>[1]CG!F94</f>
        <v>19.870000000000289</v>
      </c>
      <c r="G94" s="10"/>
      <c r="H94" s="10"/>
    </row>
    <row r="95" spans="1:8" x14ac:dyDescent="0.2">
      <c r="A95" s="10"/>
      <c r="B95" s="10">
        <f t="shared" si="1"/>
        <v>6</v>
      </c>
      <c r="C95" s="19">
        <f>[1]CG!C95</f>
        <v>-2716.91</v>
      </c>
      <c r="D95" s="19">
        <f>[1]CG!D95</f>
        <v>5949.5</v>
      </c>
      <c r="E95" s="19">
        <f>[1]CG!E95</f>
        <v>8666.41</v>
      </c>
      <c r="F95" s="19">
        <f>[1]CG!F95</f>
        <v>-14036.519999999999</v>
      </c>
      <c r="G95" s="10"/>
      <c r="H95" s="10"/>
    </row>
    <row r="96" spans="1:8" x14ac:dyDescent="0.2">
      <c r="A96" s="10"/>
      <c r="B96" s="10">
        <f t="shared" si="1"/>
        <v>7</v>
      </c>
      <c r="C96" s="19">
        <f>[1]CG!C96</f>
        <v>-763.51000000000067</v>
      </c>
      <c r="D96" s="19">
        <f>[1]CG!D96</f>
        <v>3706.18</v>
      </c>
      <c r="E96" s="19">
        <f>[1]CG!E96</f>
        <v>4469.6900000000005</v>
      </c>
      <c r="F96" s="19">
        <f>[1]CG!F96</f>
        <v>-2349.2100000000005</v>
      </c>
      <c r="G96" s="10"/>
      <c r="H96" s="10"/>
    </row>
    <row r="97" spans="1:8" x14ac:dyDescent="0.2">
      <c r="A97" s="10"/>
      <c r="B97" s="10">
        <f t="shared" si="1"/>
        <v>8</v>
      </c>
      <c r="C97" s="19">
        <f>[1]CG!C97</f>
        <v>-612.7800000000002</v>
      </c>
      <c r="D97" s="19">
        <f>[1]CG!D97</f>
        <v>3866.23</v>
      </c>
      <c r="E97" s="19">
        <f>[1]CG!E97</f>
        <v>4479.01</v>
      </c>
      <c r="F97" s="19">
        <f>[1]CG!F97</f>
        <v>-8774.14</v>
      </c>
      <c r="G97" s="10"/>
      <c r="H97" s="10"/>
    </row>
    <row r="98" spans="1:8" x14ac:dyDescent="0.2">
      <c r="A98" s="10"/>
      <c r="B98" s="10">
        <f t="shared" si="1"/>
        <v>9</v>
      </c>
      <c r="C98" s="19">
        <f>[1]CG!C98</f>
        <v>-644.07999999999947</v>
      </c>
      <c r="D98" s="19">
        <f>[1]CG!D98</f>
        <v>3509.4900000000002</v>
      </c>
      <c r="E98" s="19">
        <f>[1]CG!E98</f>
        <v>4153.57</v>
      </c>
      <c r="F98" s="19">
        <f>[1]CG!F98</f>
        <v>5004.8071749500004</v>
      </c>
      <c r="G98" s="10"/>
      <c r="H98" s="10"/>
    </row>
    <row r="99" spans="1:8" x14ac:dyDescent="0.2">
      <c r="A99" s="10"/>
      <c r="B99" s="10">
        <f t="shared" si="1"/>
        <v>10</v>
      </c>
      <c r="C99" s="19">
        <f>[1]CG!C99</f>
        <v>-130.44999999999982</v>
      </c>
      <c r="D99" s="19">
        <f>[1]CG!D99</f>
        <v>3371.8100000000004</v>
      </c>
      <c r="E99" s="19">
        <f>[1]CG!E99</f>
        <v>3502.26</v>
      </c>
      <c r="F99" s="19">
        <f>[1]CG!F99</f>
        <v>-263.21000000000009</v>
      </c>
      <c r="G99" s="10"/>
      <c r="H99" s="10"/>
    </row>
    <row r="100" spans="1:8" x14ac:dyDescent="0.2">
      <c r="A100" s="10"/>
      <c r="B100" s="10">
        <f t="shared" si="1"/>
        <v>11</v>
      </c>
      <c r="C100" s="19">
        <f>[1]CG!C100</f>
        <v>-2164.0300000000007</v>
      </c>
      <c r="D100" s="19">
        <f>[1]CG!D100</f>
        <v>4569.92</v>
      </c>
      <c r="E100" s="19">
        <f>[1]CG!E100</f>
        <v>6733.9500000000007</v>
      </c>
      <c r="F100" s="19">
        <f>[1]CG!F100</f>
        <v>2068.0300000000002</v>
      </c>
      <c r="G100" s="10"/>
      <c r="H100" s="10"/>
    </row>
    <row r="101" spans="1:8" x14ac:dyDescent="0.2">
      <c r="A101" s="10"/>
      <c r="B101" s="10">
        <f t="shared" si="1"/>
        <v>12</v>
      </c>
      <c r="C101" s="19">
        <f>[1]CG!C101</f>
        <v>-2488.9199999999992</v>
      </c>
      <c r="D101" s="19">
        <f>[1]CG!D101</f>
        <v>4640.0600000000004</v>
      </c>
      <c r="E101" s="19">
        <f>[1]CG!E101</f>
        <v>7128.98</v>
      </c>
      <c r="F101" s="19">
        <f>[1]CG!F101</f>
        <v>379.85999999999945</v>
      </c>
      <c r="G101" s="10"/>
      <c r="H101" s="10"/>
    </row>
    <row r="102" spans="1:8" x14ac:dyDescent="0.2">
      <c r="A102" s="10">
        <v>2013</v>
      </c>
      <c r="B102" s="10">
        <v>1</v>
      </c>
      <c r="C102" s="19">
        <f>[1]CG!C102</f>
        <v>206.85999999999967</v>
      </c>
      <c r="D102" s="19">
        <f>[1]CG!D102</f>
        <v>4881.8399999999992</v>
      </c>
      <c r="E102" s="19">
        <f>[1]CG!E102</f>
        <v>4674.9799999999996</v>
      </c>
      <c r="F102" s="19">
        <f>[1]CG!F102</f>
        <v>6197.5999999999995</v>
      </c>
      <c r="G102" s="10"/>
      <c r="H102" s="10"/>
    </row>
    <row r="103" spans="1:8" x14ac:dyDescent="0.2">
      <c r="A103" s="10"/>
      <c r="B103" s="10">
        <v>2</v>
      </c>
      <c r="C103" s="19">
        <f>[1]CG!C103</f>
        <v>-1730.3900000000003</v>
      </c>
      <c r="D103" s="19">
        <f>[1]CG!D103</f>
        <v>3458.16</v>
      </c>
      <c r="E103" s="19">
        <f>[1]CG!E103</f>
        <v>5188.55</v>
      </c>
      <c r="F103" s="19">
        <f>[1]CG!F103</f>
        <v>-12350.41</v>
      </c>
      <c r="G103" s="10"/>
      <c r="H103" s="10"/>
    </row>
    <row r="104" spans="1:8" x14ac:dyDescent="0.2">
      <c r="A104" s="10"/>
      <c r="B104" s="10">
        <v>3</v>
      </c>
      <c r="C104" s="19">
        <f>[1]CG!C104</f>
        <v>4448.8</v>
      </c>
      <c r="D104" s="19">
        <f>[1]CG!D104</f>
        <v>8553.49</v>
      </c>
      <c r="E104" s="19">
        <f>[1]CG!E104</f>
        <v>4104.6899999999996</v>
      </c>
      <c r="F104" s="19">
        <f>[1]CG!F104</f>
        <v>5985.2900000000018</v>
      </c>
      <c r="G104" s="10"/>
      <c r="H104" s="10"/>
    </row>
    <row r="105" spans="1:8" x14ac:dyDescent="0.2">
      <c r="A105" s="10"/>
      <c r="B105" s="10">
        <v>4</v>
      </c>
      <c r="C105" s="19">
        <f>[1]CG!C105</f>
        <v>5217.4299999999985</v>
      </c>
      <c r="D105" s="19">
        <f>[1]CG!D105</f>
        <v>8895.0199999999986</v>
      </c>
      <c r="E105" s="19">
        <f>[1]CG!E105</f>
        <v>3677.5899999999997</v>
      </c>
      <c r="F105" s="19">
        <f>[1]CG!F105</f>
        <v>1482.5599999999993</v>
      </c>
      <c r="G105" s="10"/>
      <c r="H105" s="10"/>
    </row>
    <row r="106" spans="1:8" x14ac:dyDescent="0.2">
      <c r="A106" s="10"/>
      <c r="B106" s="10">
        <v>5</v>
      </c>
      <c r="C106" s="19">
        <f>[1]CG!C106</f>
        <v>5980.6299999999992</v>
      </c>
      <c r="D106" s="19">
        <f>[1]CG!D106</f>
        <v>12537.72</v>
      </c>
      <c r="E106" s="19">
        <f>[1]CG!E106</f>
        <v>6557.09</v>
      </c>
      <c r="F106" s="19">
        <f>[1]CG!F106</f>
        <v>1731.9400000000005</v>
      </c>
      <c r="G106" s="10"/>
      <c r="H106" s="10"/>
    </row>
    <row r="107" spans="1:8" x14ac:dyDescent="0.2">
      <c r="A107" s="10"/>
      <c r="B107" s="10">
        <v>6</v>
      </c>
      <c r="C107" s="19">
        <f>[1]CG!C107</f>
        <v>-3785.0599999999995</v>
      </c>
      <c r="D107" s="19">
        <f>[1]CG!D107</f>
        <v>4980.8700000000008</v>
      </c>
      <c r="E107" s="19">
        <f>[1]CG!E107</f>
        <v>8765.93</v>
      </c>
      <c r="F107" s="19">
        <f>[1]CG!F107</f>
        <v>2927.4400000000005</v>
      </c>
      <c r="G107" s="10"/>
      <c r="H107" s="10"/>
    </row>
    <row r="108" spans="1:8" x14ac:dyDescent="0.2">
      <c r="A108" s="10"/>
      <c r="B108" s="10">
        <v>7</v>
      </c>
      <c r="C108" s="19">
        <f>[1]CG!C108</f>
        <v>11.7199999999998</v>
      </c>
      <c r="D108" s="19">
        <f>[1]CG!D108</f>
        <v>3862.06</v>
      </c>
      <c r="E108" s="19">
        <f>[1]CG!E108</f>
        <v>3850.34</v>
      </c>
      <c r="F108" s="19">
        <f>[1]CG!F108</f>
        <v>-7870.5</v>
      </c>
      <c r="G108" s="10"/>
      <c r="H108" s="10"/>
    </row>
    <row r="109" spans="1:8" x14ac:dyDescent="0.2">
      <c r="A109" s="10"/>
      <c r="B109" s="10">
        <v>8</v>
      </c>
      <c r="C109" s="19">
        <f>[1]CG!C109</f>
        <v>-1233.6428457500001</v>
      </c>
      <c r="D109" s="19">
        <f>[1]CG!D109</f>
        <v>3260.6622964399999</v>
      </c>
      <c r="E109" s="19">
        <f>[1]CG!E109</f>
        <v>4494.30514219</v>
      </c>
      <c r="F109" s="19">
        <f>[1]CG!F109</f>
        <v>-1469.6268685799998</v>
      </c>
      <c r="G109" s="10"/>
      <c r="H109" s="10"/>
    </row>
    <row r="110" spans="1:8" x14ac:dyDescent="0.2">
      <c r="A110" s="10"/>
      <c r="B110" s="10">
        <v>9</v>
      </c>
      <c r="C110" s="19">
        <f>[1]CG!C110</f>
        <v>-384.60225553999999</v>
      </c>
      <c r="D110" s="19">
        <f>[1]CG!D110</f>
        <v>3788.1083033700002</v>
      </c>
      <c r="E110" s="19">
        <f>[1]CG!E110</f>
        <v>4172.7105589100001</v>
      </c>
      <c r="F110" s="19">
        <f>[1]CG!F110</f>
        <v>2439.5317909599999</v>
      </c>
      <c r="G110" s="10"/>
      <c r="H110" s="10"/>
    </row>
    <row r="111" spans="1:8" x14ac:dyDescent="0.2">
      <c r="A111" s="10"/>
      <c r="B111" s="10">
        <v>10</v>
      </c>
      <c r="C111" s="19">
        <f>[1]CG!C111</f>
        <v>108.99892359999967</v>
      </c>
      <c r="D111" s="19">
        <f>[1]CG!D111</f>
        <v>3520.2680126999999</v>
      </c>
      <c r="E111" s="19">
        <f>[1]CG!E111</f>
        <v>3411.2690891000002</v>
      </c>
      <c r="F111" s="19">
        <f>[1]CG!F111</f>
        <v>448.99088279999995</v>
      </c>
      <c r="G111" s="10"/>
      <c r="H111" s="10"/>
    </row>
    <row r="112" spans="1:8" x14ac:dyDescent="0.2">
      <c r="A112" s="10"/>
      <c r="B112" s="10">
        <v>11</v>
      </c>
      <c r="C112" s="19">
        <f>[1]CG!C112</f>
        <v>-1137.6528357300012</v>
      </c>
      <c r="D112" s="19">
        <f>[1]CG!D112</f>
        <v>4540.8311309899991</v>
      </c>
      <c r="E112" s="19">
        <f>[1]CG!E112</f>
        <v>5678.4839667200004</v>
      </c>
      <c r="F112" s="19">
        <f>[1]CG!F112</f>
        <v>-18.352616950000147</v>
      </c>
      <c r="G112" s="10"/>
      <c r="H112" s="10"/>
    </row>
    <row r="113" spans="1:8" x14ac:dyDescent="0.2">
      <c r="A113" s="10"/>
      <c r="B113" s="10">
        <v>12</v>
      </c>
      <c r="C113" s="19">
        <f>[1]CG!C113</f>
        <v>-6595.5741737100016</v>
      </c>
      <c r="D113" s="19">
        <f>[1]CG!D113</f>
        <v>3937.5565535499995</v>
      </c>
      <c r="E113" s="19">
        <f>[1]CG!E113</f>
        <v>10533.130727260001</v>
      </c>
      <c r="F113" s="19">
        <f>[1]CG!F113</f>
        <v>3495.0416226099978</v>
      </c>
      <c r="G113" s="10"/>
      <c r="H113" s="10"/>
    </row>
    <row r="114" spans="1:8" x14ac:dyDescent="0.2">
      <c r="A114" s="10">
        <v>2014</v>
      </c>
      <c r="B114" s="10">
        <v>1</v>
      </c>
      <c r="C114" s="19">
        <f>[1]CG!C114</f>
        <v>-772.2001015800015</v>
      </c>
      <c r="D114" s="19">
        <f>[1]CG!D114</f>
        <v>4500.8939556299993</v>
      </c>
      <c r="E114" s="19">
        <f>[1]CG!E114</f>
        <v>5273.0940572100008</v>
      </c>
      <c r="F114" s="19">
        <f>[1]CG!F114</f>
        <v>-3572</v>
      </c>
      <c r="G114" s="10"/>
      <c r="H114" s="10"/>
    </row>
    <row r="115" spans="1:8" x14ac:dyDescent="0.2">
      <c r="A115" s="10"/>
      <c r="B115" s="10">
        <v>2</v>
      </c>
      <c r="C115" s="19">
        <f>[1]CG!C115</f>
        <v>-1731.5429228300004</v>
      </c>
      <c r="D115" s="19">
        <f>[1]CG!D115</f>
        <v>3072.4811021299997</v>
      </c>
      <c r="E115" s="19">
        <f>[1]CG!E115</f>
        <v>4804.0240249600001</v>
      </c>
      <c r="F115" s="19">
        <f>[1]CG!F115</f>
        <v>-4151.9400000000005</v>
      </c>
      <c r="G115" s="10"/>
      <c r="H115" s="10"/>
    </row>
    <row r="116" spans="1:8" x14ac:dyDescent="0.2">
      <c r="A116" s="10"/>
      <c r="B116" s="10">
        <v>3</v>
      </c>
      <c r="C116" s="19">
        <f>[1]CG!C116</f>
        <v>3645.9671239700001</v>
      </c>
      <c r="D116" s="19">
        <f>[1]CG!D116</f>
        <v>8165.8581948600004</v>
      </c>
      <c r="E116" s="19">
        <f>[1]CG!E116</f>
        <v>4519.8910708900003</v>
      </c>
      <c r="F116" s="19">
        <f>[1]CG!F116</f>
        <v>11189.889999999996</v>
      </c>
      <c r="G116" s="10"/>
      <c r="H116" s="10"/>
    </row>
    <row r="117" spans="1:8" x14ac:dyDescent="0.2">
      <c r="A117" s="10"/>
      <c r="B117" s="10">
        <v>4</v>
      </c>
      <c r="C117" s="19">
        <f>[1]CG!C117</f>
        <v>5639.0001554999999</v>
      </c>
      <c r="D117" s="19">
        <f>[1]CG!D117</f>
        <v>9657.95303986</v>
      </c>
      <c r="E117" s="19">
        <f>[1]CG!E117</f>
        <v>4018.9528843599996</v>
      </c>
      <c r="F117" s="19">
        <f>[1]CG!F117</f>
        <v>-2956.3921025600011</v>
      </c>
      <c r="G117" s="10"/>
      <c r="H117" s="10"/>
    </row>
    <row r="118" spans="1:8" x14ac:dyDescent="0.2">
      <c r="A118" s="10"/>
      <c r="B118" s="10">
        <v>5</v>
      </c>
      <c r="C118" s="19">
        <f>[1]CG!C118</f>
        <v>5311.5790980699985</v>
      </c>
      <c r="D118" s="19">
        <f>[1]CG!D118</f>
        <v>11743.605903739999</v>
      </c>
      <c r="E118" s="19">
        <f>[1]CG!E118</f>
        <v>6432.0268056700006</v>
      </c>
      <c r="F118" s="19">
        <f>[1]CG!F118</f>
        <v>1066.8282741600003</v>
      </c>
      <c r="G118" s="10"/>
      <c r="H118" s="10"/>
    </row>
    <row r="119" spans="1:8" x14ac:dyDescent="0.2">
      <c r="A119" s="10"/>
      <c r="B119" s="10">
        <v>6</v>
      </c>
      <c r="C119" s="19">
        <f>[1]CG!C119</f>
        <v>-4287.6092507800004</v>
      </c>
      <c r="D119" s="19">
        <f>[1]CG!D119</f>
        <v>4017.7986144400002</v>
      </c>
      <c r="E119" s="19">
        <f>[1]CG!E119</f>
        <v>8305.4078652200005</v>
      </c>
      <c r="F119" s="19">
        <f>[1]CG!F119</f>
        <v>5133.9181842899998</v>
      </c>
      <c r="G119" s="10"/>
      <c r="H119" s="10"/>
    </row>
    <row r="120" spans="1:8" x14ac:dyDescent="0.2">
      <c r="A120" s="10"/>
      <c r="B120" s="10">
        <v>7</v>
      </c>
      <c r="C120" s="19">
        <f>[1]CG!C120</f>
        <v>-125.14199400000052</v>
      </c>
      <c r="D120" s="19">
        <f>[1]CG!D120</f>
        <v>3939.3765660199997</v>
      </c>
      <c r="E120" s="19">
        <f>[1]CG!E120</f>
        <v>4064.5185600200002</v>
      </c>
      <c r="F120" s="19">
        <f>[1]CG!F120</f>
        <v>-8912.7323403699993</v>
      </c>
      <c r="G120" s="10"/>
      <c r="H120" s="10"/>
    </row>
    <row r="121" spans="1:8" x14ac:dyDescent="0.2">
      <c r="A121" s="10"/>
      <c r="B121" s="10">
        <v>8</v>
      </c>
      <c r="C121" s="19">
        <f>[1]CG!C121</f>
        <v>-815.54994090000037</v>
      </c>
      <c r="D121" s="19">
        <f>[1]CG!D121</f>
        <v>3702.18658246</v>
      </c>
      <c r="E121" s="19">
        <f>[1]CG!E121</f>
        <v>4517.7365233600003</v>
      </c>
      <c r="F121" s="19">
        <f>[1]CG!F121</f>
        <v>-2799.3320282700001</v>
      </c>
      <c r="G121" s="10"/>
      <c r="H121" s="10"/>
    </row>
    <row r="122" spans="1:8" x14ac:dyDescent="0.2">
      <c r="A122" s="10"/>
      <c r="B122" s="10">
        <v>9</v>
      </c>
      <c r="C122" s="19">
        <f>[1]CG!C122</f>
        <v>184.88394621000043</v>
      </c>
      <c r="D122" s="19">
        <f>[1]CG!D122</f>
        <v>4348.8933164200007</v>
      </c>
      <c r="E122" s="19">
        <f>[1]CG!E122</f>
        <v>4164.0093702100003</v>
      </c>
      <c r="F122" s="19">
        <f>[1]CG!F122</f>
        <v>1638.03563577</v>
      </c>
      <c r="G122" s="10"/>
      <c r="H122" s="10"/>
    </row>
    <row r="123" spans="1:8" x14ac:dyDescent="0.2">
      <c r="A123" s="10"/>
      <c r="B123" s="10">
        <v>10</v>
      </c>
      <c r="C123" s="19">
        <f>[1]CG!C123</f>
        <v>-1365.0792303099997</v>
      </c>
      <c r="D123" s="19">
        <f>[1]CG!D123</f>
        <v>2817.7979918800002</v>
      </c>
      <c r="E123" s="19">
        <f>[1]CG!E123</f>
        <v>4182.8772221899999</v>
      </c>
      <c r="F123" s="19">
        <f>[1]CG!F123</f>
        <v>668.82754387999955</v>
      </c>
      <c r="G123" s="10"/>
      <c r="H123" s="10"/>
    </row>
    <row r="124" spans="1:8" x14ac:dyDescent="0.2">
      <c r="A124" s="10"/>
      <c r="B124" s="10">
        <v>11</v>
      </c>
      <c r="C124" s="19">
        <f>[1]CG!C124</f>
        <v>-116.73649032000139</v>
      </c>
      <c r="D124" s="19">
        <f>[1]CG!D124</f>
        <v>4511.8473473099984</v>
      </c>
      <c r="E124" s="19">
        <f>[1]CG!E124</f>
        <v>4628.5838376299998</v>
      </c>
      <c r="F124" s="19">
        <f>[1]CG!F124</f>
        <v>-2060.4902377900003</v>
      </c>
      <c r="G124" s="10"/>
      <c r="H124" s="10"/>
    </row>
    <row r="125" spans="1:8" x14ac:dyDescent="0.2">
      <c r="A125" s="10"/>
      <c r="B125" s="10">
        <v>12</v>
      </c>
      <c r="C125" s="19">
        <f>[1]CG!C125</f>
        <v>-4374.724207809998</v>
      </c>
      <c r="D125" s="19">
        <f>[1]CG!D125</f>
        <v>4594.0355034200011</v>
      </c>
      <c r="E125" s="19">
        <f>[1]CG!E125</f>
        <v>8968.7597112299991</v>
      </c>
      <c r="F125" s="19">
        <f>[1]CG!F125</f>
        <v>1730.35215739</v>
      </c>
      <c r="G125" s="10"/>
      <c r="H125" s="10"/>
    </row>
    <row r="126" spans="1:8" x14ac:dyDescent="0.2">
      <c r="A126" s="10">
        <v>2015</v>
      </c>
      <c r="B126" s="10">
        <v>1</v>
      </c>
      <c r="C126" s="19">
        <f>[1]CG!C126</f>
        <v>-1322.0101272200009</v>
      </c>
      <c r="D126" s="19">
        <f>[1]CG!D126</f>
        <v>4194.4293320699999</v>
      </c>
      <c r="E126" s="19">
        <f>[1]CG!E126</f>
        <v>5516.4394592900007</v>
      </c>
      <c r="F126" s="19">
        <f>[1]CG!F126</f>
        <v>1713.0474122099999</v>
      </c>
      <c r="G126" s="10"/>
      <c r="H126" s="10"/>
    </row>
    <row r="127" spans="1:8" x14ac:dyDescent="0.2">
      <c r="B127" s="7">
        <v>2</v>
      </c>
      <c r="C127" s="19">
        <f>[1]CG!C127</f>
        <v>-364.87879616999908</v>
      </c>
      <c r="D127" s="19">
        <f>[1]CG!D127</f>
        <v>4162.5958186100006</v>
      </c>
      <c r="E127" s="19">
        <f>[1]CG!E127</f>
        <v>4527.4746147799997</v>
      </c>
      <c r="F127" s="19">
        <f>[1]CG!F127</f>
        <v>-2076.8867305199997</v>
      </c>
    </row>
    <row r="128" spans="1:8" x14ac:dyDescent="0.2">
      <c r="B128" s="7">
        <v>3</v>
      </c>
      <c r="C128" s="19">
        <f>[1]CG!C128</f>
        <v>8955.870660569999</v>
      </c>
      <c r="D128" s="19">
        <f>[1]CG!D128</f>
        <v>13927.72633865</v>
      </c>
      <c r="E128" s="19">
        <f>[1]CG!E128</f>
        <v>4971.85567808</v>
      </c>
      <c r="F128" s="19">
        <f>[1]CG!F128</f>
        <v>9510.3215427399991</v>
      </c>
    </row>
    <row r="129" spans="1:6" x14ac:dyDescent="0.2">
      <c r="B129" s="7">
        <v>4</v>
      </c>
      <c r="C129" s="19">
        <f>[1]CG!C129</f>
        <v>5934.7554474899989</v>
      </c>
      <c r="D129" s="19">
        <f>[1]CG!D129</f>
        <v>10368.362520629998</v>
      </c>
      <c r="E129" s="19">
        <f>[1]CG!E129</f>
        <v>4433.6070731399996</v>
      </c>
      <c r="F129" s="19">
        <f>[1]CG!F129</f>
        <v>4268.3695028299999</v>
      </c>
    </row>
    <row r="130" spans="1:6" x14ac:dyDescent="0.2">
      <c r="B130" s="7">
        <v>5</v>
      </c>
      <c r="C130" s="19">
        <f>[1]CG!C130</f>
        <v>1684.0082138999996</v>
      </c>
      <c r="D130" s="19">
        <f>[1]CG!D130</f>
        <v>7821.7205730599999</v>
      </c>
      <c r="E130" s="19">
        <f>[1]CG!E130</f>
        <v>6137.7123591600002</v>
      </c>
      <c r="F130" s="19">
        <f>[1]CG!F130</f>
        <v>-2619.7587899400005</v>
      </c>
    </row>
    <row r="131" spans="1:6" x14ac:dyDescent="0.2">
      <c r="B131" s="7">
        <v>6</v>
      </c>
      <c r="C131" s="19">
        <f>[1]CG!C131</f>
        <v>-3868.7063967900003</v>
      </c>
      <c r="D131" s="19">
        <f>[1]CG!D131</f>
        <v>5037.2288950299999</v>
      </c>
      <c r="E131" s="19">
        <f>[1]CG!E131</f>
        <v>8905.9352918200002</v>
      </c>
      <c r="F131" s="19">
        <f>[1]CG!F131</f>
        <v>-9593.4963590799998</v>
      </c>
    </row>
    <row r="132" spans="1:6" x14ac:dyDescent="0.2">
      <c r="B132" s="7">
        <v>7</v>
      </c>
      <c r="C132" s="19">
        <f>[1]CG!C132</f>
        <v>-39.251687760000095</v>
      </c>
      <c r="D132" s="19">
        <f>[1]CG!D132</f>
        <v>3852.15120338</v>
      </c>
      <c r="E132" s="19">
        <f>[1]CG!E132</f>
        <v>3891.4028911400001</v>
      </c>
      <c r="F132" s="19">
        <f>[1]CG!F132</f>
        <v>-7194.5854838400001</v>
      </c>
    </row>
    <row r="133" spans="1:6" x14ac:dyDescent="0.2">
      <c r="B133" s="7">
        <v>8</v>
      </c>
      <c r="C133" s="19">
        <f>[1]CG!C133</f>
        <v>-1294.7366950499995</v>
      </c>
      <c r="D133" s="19">
        <f>[1]CG!D133</f>
        <v>3495.4981122700005</v>
      </c>
      <c r="E133" s="19">
        <f>[1]CG!E133</f>
        <v>4790.2348073200001</v>
      </c>
      <c r="F133" s="19">
        <f>[1]CG!F133</f>
        <v>-1955.6668338999998</v>
      </c>
    </row>
    <row r="134" spans="1:6" x14ac:dyDescent="0.2">
      <c r="B134" s="7">
        <v>9</v>
      </c>
      <c r="C134" s="19">
        <f>[1]CG!C134</f>
        <v>167.79969980000078</v>
      </c>
      <c r="D134" s="19">
        <f>[1]CG!D134</f>
        <v>4550.4640150200003</v>
      </c>
      <c r="E134" s="19">
        <f>[1]CG!E134</f>
        <v>4382.6643152199995</v>
      </c>
      <c r="F134" s="19">
        <f>[1]CG!F134</f>
        <v>1104.39814561</v>
      </c>
    </row>
    <row r="135" spans="1:6" x14ac:dyDescent="0.2">
      <c r="B135" s="7">
        <v>10</v>
      </c>
      <c r="C135" s="19">
        <f>[1]CG!C135</f>
        <v>-953.47765752000032</v>
      </c>
      <c r="D135" s="19">
        <f>[1]CG!D135</f>
        <v>3245.9075640199999</v>
      </c>
      <c r="E135" s="19">
        <f>[1]CG!E135</f>
        <v>4199.3852215400002</v>
      </c>
      <c r="F135" s="19">
        <f>[1]CG!F135</f>
        <v>-1391.5339113300001</v>
      </c>
    </row>
    <row r="136" spans="1:6" x14ac:dyDescent="0.2">
      <c r="B136" s="7">
        <v>11</v>
      </c>
      <c r="C136" s="19">
        <f>[1]CG!C136</f>
        <v>351.84625402000074</v>
      </c>
      <c r="D136" s="19">
        <f>[1]CG!D136</f>
        <v>5010.0014525800007</v>
      </c>
      <c r="E136" s="19">
        <f>[1]CG!E136</f>
        <v>4658.1551985599999</v>
      </c>
      <c r="F136" s="19">
        <f>[1]CG!F136</f>
        <v>-577.99011397000004</v>
      </c>
    </row>
    <row r="137" spans="1:6" x14ac:dyDescent="0.2">
      <c r="B137" s="7">
        <v>12</v>
      </c>
      <c r="C137" s="19">
        <f>[1]CG!C137</f>
        <v>-7226.6876076099998</v>
      </c>
      <c r="D137" s="19">
        <f>[1]CG!D137</f>
        <v>2351.5586879699999</v>
      </c>
      <c r="E137" s="19">
        <f>[1]CG!E137</f>
        <v>9578.2462955800002</v>
      </c>
      <c r="F137" s="19">
        <f>[1]CG!F137</f>
        <v>8534.447761129999</v>
      </c>
    </row>
    <row r="138" spans="1:6" x14ac:dyDescent="0.2">
      <c r="A138" s="7">
        <v>2016</v>
      </c>
      <c r="B138" s="7">
        <v>1</v>
      </c>
      <c r="C138" s="19">
        <f>[1]CG!C138</f>
        <v>1988.7012808400004</v>
      </c>
      <c r="D138" s="19">
        <f>[1]CG!D138</f>
        <v>7442.9555453200001</v>
      </c>
      <c r="E138" s="19">
        <f>[1]CG!E138</f>
        <v>5454.2542644799996</v>
      </c>
      <c r="F138" s="19">
        <f>[1]CG!F138</f>
        <v>-896.90432494000004</v>
      </c>
    </row>
    <row r="139" spans="1:6" x14ac:dyDescent="0.2">
      <c r="B139" s="7">
        <v>2</v>
      </c>
      <c r="C139" s="19">
        <f>[1]CG!C139</f>
        <v>-593.30689734999896</v>
      </c>
      <c r="D139" s="19">
        <f>[1]CG!D139</f>
        <v>3599.0067006800004</v>
      </c>
      <c r="E139" s="19">
        <f>[1]CG!E139</f>
        <v>4192.3135980299994</v>
      </c>
      <c r="F139" s="19">
        <f>[1]CG!F139</f>
        <v>478.03738772999992</v>
      </c>
    </row>
    <row r="140" spans="1:6" x14ac:dyDescent="0.2">
      <c r="B140" s="7">
        <v>3</v>
      </c>
      <c r="C140" s="19">
        <f>[1]CG!C140</f>
        <v>4856.2388842799992</v>
      </c>
      <c r="D140" s="19">
        <f>[1]CG!D140</f>
        <v>9161.4426268299994</v>
      </c>
      <c r="E140" s="19">
        <f>[1]CG!E140</f>
        <v>4305.2037425500002</v>
      </c>
      <c r="F140" s="19">
        <f>[1]CG!F140</f>
        <v>-2932.9561444799997</v>
      </c>
    </row>
    <row r="141" spans="1:6" x14ac:dyDescent="0.2">
      <c r="B141" s="7">
        <v>4</v>
      </c>
      <c r="C141" s="19">
        <f>[1]CG!C141</f>
        <v>6148.1230802200016</v>
      </c>
      <c r="D141" s="19">
        <f>[1]CG!D141</f>
        <v>11287.188629270002</v>
      </c>
      <c r="E141" s="19">
        <f>[1]CG!E141</f>
        <v>5139.0655490500003</v>
      </c>
      <c r="F141" s="19">
        <f>[1]CG!F141</f>
        <v>4542.6864612999989</v>
      </c>
    </row>
    <row r="142" spans="1:6" x14ac:dyDescent="0.2">
      <c r="B142" s="7">
        <v>5</v>
      </c>
      <c r="C142" s="19">
        <f>[1]CG!C142</f>
        <v>3341.4564722199975</v>
      </c>
      <c r="D142" s="19">
        <f>[1]CG!D142</f>
        <v>8922.4690672899978</v>
      </c>
      <c r="E142" s="19">
        <f>[1]CG!E142</f>
        <v>5581.0125950700003</v>
      </c>
      <c r="F142" s="19">
        <f>[1]CG!F142</f>
        <v>467.22872561999998</v>
      </c>
    </row>
    <row r="143" spans="1:6" x14ac:dyDescent="0.2">
      <c r="B143" s="7">
        <v>6</v>
      </c>
      <c r="C143" s="19">
        <f>[1]CG!C143</f>
        <v>-2916.3232603500019</v>
      </c>
      <c r="D143" s="19">
        <f>[1]CG!D143</f>
        <v>6175.1607589999985</v>
      </c>
      <c r="E143" s="19">
        <f>[1]CG!E143</f>
        <v>9091.4840193500004</v>
      </c>
      <c r="F143" s="19">
        <f>[1]CG!F143</f>
        <v>-1219.81172029</v>
      </c>
    </row>
    <row r="144" spans="1:6" x14ac:dyDescent="0.2">
      <c r="B144" s="7">
        <v>7</v>
      </c>
      <c r="C144" s="19">
        <f>[1]CG!C144</f>
        <v>440.35039255000083</v>
      </c>
      <c r="D144" s="19">
        <f>[1]CG!D144</f>
        <v>4102.8336195500005</v>
      </c>
      <c r="E144" s="19">
        <f>[1]CG!E144</f>
        <v>3662.4832269999997</v>
      </c>
      <c r="F144" s="19">
        <f>[1]CG!F144</f>
        <v>-6204.6997188000005</v>
      </c>
    </row>
    <row r="145" spans="1:8" x14ac:dyDescent="0.2">
      <c r="B145" s="7">
        <v>8</v>
      </c>
      <c r="C145" s="19">
        <f>[1]CG!C145</f>
        <v>-168.55657581999958</v>
      </c>
      <c r="D145" s="19">
        <f>[1]CG!D145</f>
        <v>3990.2832855600004</v>
      </c>
      <c r="E145" s="19">
        <f>[1]CG!E145</f>
        <v>4158.83986138</v>
      </c>
      <c r="F145" s="19">
        <f>[1]CG!F145</f>
        <v>330.97217578999994</v>
      </c>
    </row>
    <row r="146" spans="1:8" x14ac:dyDescent="0.2">
      <c r="B146" s="7">
        <v>9</v>
      </c>
      <c r="C146" s="19">
        <f>[1]CG!C146</f>
        <v>-1739.3123350099995</v>
      </c>
      <c r="D146" s="19">
        <f>[1]CG!D146</f>
        <v>2882.5102696200001</v>
      </c>
      <c r="E146" s="19">
        <f>[1]CG!E146</f>
        <v>4621.8226046299997</v>
      </c>
      <c r="F146" s="19">
        <f>[1]CG!F146</f>
        <v>-96.588723449999875</v>
      </c>
    </row>
    <row r="147" spans="1:8" x14ac:dyDescent="0.2">
      <c r="B147" s="7">
        <v>10</v>
      </c>
      <c r="C147" s="19">
        <f>[1]CG!C147</f>
        <v>-900.30771697000046</v>
      </c>
      <c r="D147" s="19">
        <f>[1]CG!D147</f>
        <v>3647.8673518299997</v>
      </c>
      <c r="E147" s="19">
        <f>[1]CG!E147</f>
        <v>4548.1750688000002</v>
      </c>
      <c r="F147" s="19">
        <f>[1]CG!F147</f>
        <v>-5977.31743456</v>
      </c>
    </row>
    <row r="148" spans="1:8" x14ac:dyDescent="0.2">
      <c r="B148" s="7">
        <v>11</v>
      </c>
      <c r="C148" s="19">
        <f>[1]CG!C148</f>
        <v>287.09087457999976</v>
      </c>
      <c r="D148" s="19">
        <f>[1]CG!D148</f>
        <v>4301.0265776899996</v>
      </c>
      <c r="E148" s="19">
        <f>[1]CG!E148</f>
        <v>4013.9357031099998</v>
      </c>
      <c r="F148" s="19">
        <f>[1]CG!F148</f>
        <v>423.08784109000004</v>
      </c>
    </row>
    <row r="149" spans="1:8" x14ac:dyDescent="0.2">
      <c r="B149" s="7">
        <v>12</v>
      </c>
      <c r="C149" s="19">
        <f>[1]CG!C149</f>
        <v>-10809.900042239999</v>
      </c>
      <c r="D149" s="19">
        <f>[1]CG!D149</f>
        <v>1815.97268405</v>
      </c>
      <c r="E149" s="19">
        <f>[1]CG!E149</f>
        <v>12625.872726289999</v>
      </c>
      <c r="F149" s="19">
        <f>[1]CG!F149</f>
        <v>975.61261673000138</v>
      </c>
      <c r="H149" s="18"/>
    </row>
    <row r="150" spans="1:8" x14ac:dyDescent="0.2">
      <c r="A150" s="7">
        <v>2017</v>
      </c>
      <c r="B150" s="7">
        <v>1</v>
      </c>
      <c r="C150" s="19">
        <f>[1]CG!C150</f>
        <v>5606.7807121899996</v>
      </c>
      <c r="D150" s="19">
        <f>[1]CG!D150</f>
        <v>10396.69397694</v>
      </c>
      <c r="E150" s="19">
        <f>[1]CG!E150</f>
        <v>4789.9132647500001</v>
      </c>
      <c r="F150" s="19">
        <f>[1]CG!F150</f>
        <v>11648.590699979994</v>
      </c>
      <c r="H150" s="18"/>
    </row>
    <row r="151" spans="1:8" x14ac:dyDescent="0.2">
      <c r="B151" s="7">
        <v>2</v>
      </c>
      <c r="C151" s="19">
        <f>[1]CG!C151</f>
        <v>450.75257023999984</v>
      </c>
      <c r="D151" s="19">
        <f>[1]CG!D151</f>
        <v>5080.1248827399995</v>
      </c>
      <c r="E151" s="19">
        <f>[1]CG!E151</f>
        <v>4629.3723124999997</v>
      </c>
      <c r="F151" s="19">
        <f>[1]CG!F151</f>
        <v>3136.3645325599996</v>
      </c>
      <c r="H151" s="18"/>
    </row>
    <row r="152" spans="1:8" x14ac:dyDescent="0.2">
      <c r="B152" s="7">
        <v>3</v>
      </c>
      <c r="C152" s="19">
        <f>[1]CG!C152</f>
        <v>2626.9677850200005</v>
      </c>
      <c r="D152" s="19">
        <f>[1]CG!D152</f>
        <v>7591.7522779900009</v>
      </c>
      <c r="E152" s="19">
        <f>[1]CG!E152</f>
        <v>4964.7844929700004</v>
      </c>
      <c r="F152" s="19">
        <f>[1]CG!F152</f>
        <v>5464.968655149999</v>
      </c>
      <c r="H152" s="18"/>
    </row>
    <row r="153" spans="1:8" x14ac:dyDescent="0.2">
      <c r="B153" s="7">
        <v>4</v>
      </c>
      <c r="C153" s="19">
        <f>[1]CG!C153</f>
        <v>10200.270875780003</v>
      </c>
      <c r="D153" s="19">
        <f>[1]CG!D153</f>
        <v>14293.881553910001</v>
      </c>
      <c r="E153" s="19">
        <f>[1]CG!E153</f>
        <v>4093.6106781299995</v>
      </c>
      <c r="F153" s="19">
        <f>[1]CG!F153</f>
        <v>6884.1257712099996</v>
      </c>
    </row>
    <row r="154" spans="1:8" x14ac:dyDescent="0.2">
      <c r="B154" s="7">
        <v>5</v>
      </c>
      <c r="C154" s="19">
        <f>[1]CG!C154</f>
        <v>3807.9921958700006</v>
      </c>
      <c r="D154" s="19">
        <f>[1]CG!D154</f>
        <v>10058.29390176</v>
      </c>
      <c r="E154" s="19">
        <f>[1]CG!E154</f>
        <v>6250.3017058899995</v>
      </c>
      <c r="F154" s="19">
        <f>[1]CG!F154</f>
        <v>-147.41318969000005</v>
      </c>
    </row>
    <row r="155" spans="1:8" x14ac:dyDescent="0.2">
      <c r="B155" s="7">
        <v>6</v>
      </c>
      <c r="C155" s="19">
        <f>[1]CG!C155</f>
        <v>-5650.0447049700015</v>
      </c>
      <c r="D155" s="19">
        <f>[1]CG!D155</f>
        <v>3791.3256266999997</v>
      </c>
      <c r="E155" s="19">
        <f>[1]CG!E155</f>
        <v>9441.3703316700012</v>
      </c>
      <c r="F155" s="19">
        <f>[1]CG!F155</f>
        <v>-12194.32593992</v>
      </c>
    </row>
    <row r="156" spans="1:8" x14ac:dyDescent="0.2">
      <c r="B156" s="7">
        <v>7</v>
      </c>
      <c r="C156" s="19">
        <f>[1]CG!C156</f>
        <v>913.56905078</v>
      </c>
      <c r="D156" s="19">
        <f>[1]CG!D156</f>
        <v>4731.9673446200004</v>
      </c>
      <c r="E156" s="19">
        <f>[1]CG!E156</f>
        <v>3818.3982938400004</v>
      </c>
      <c r="F156" s="19">
        <f>[1]CG!F156</f>
        <v>-6348.8077402199997</v>
      </c>
    </row>
    <row r="157" spans="1:8" x14ac:dyDescent="0.2">
      <c r="B157" s="7">
        <v>8</v>
      </c>
      <c r="C157" s="19">
        <f>[1]CG!C157</f>
        <v>-253.02734094000061</v>
      </c>
      <c r="D157" s="19">
        <f>[1]CG!D157</f>
        <v>4235.5702463599991</v>
      </c>
      <c r="E157" s="19">
        <f>[1]CG!E157</f>
        <v>4488.5975872999998</v>
      </c>
      <c r="F157" s="19">
        <f>[1]CG!F157</f>
        <v>-33.602445379999928</v>
      </c>
    </row>
    <row r="158" spans="1:8" x14ac:dyDescent="0.2">
      <c r="B158" s="7">
        <v>9</v>
      </c>
      <c r="C158" s="19">
        <f>[1]CG!C158</f>
        <v>1047.0292830599992</v>
      </c>
      <c r="D158" s="19">
        <f>[1]CG!D158</f>
        <v>5289.4921389599995</v>
      </c>
      <c r="E158" s="19">
        <f>[1]CG!E158</f>
        <v>4242.4628559000002</v>
      </c>
      <c r="F158" s="19">
        <f>[1]CG!F158</f>
        <v>-3524.2921619899998</v>
      </c>
    </row>
    <row r="159" spans="1:8" x14ac:dyDescent="0.2">
      <c r="B159" s="7">
        <v>10</v>
      </c>
      <c r="C159" s="19">
        <f>[1]CG!C159</f>
        <v>-1248.6988408900002</v>
      </c>
      <c r="D159" s="19">
        <f>[1]CG!D159</f>
        <v>3549.1788671600002</v>
      </c>
      <c r="E159" s="19">
        <f>[1]CG!E159</f>
        <v>4797.8777080500004</v>
      </c>
      <c r="F159" s="19">
        <f>[1]CG!F159</f>
        <v>528.81950509000001</v>
      </c>
    </row>
    <row r="160" spans="1:8" x14ac:dyDescent="0.2">
      <c r="B160" s="7">
        <v>11</v>
      </c>
      <c r="C160" s="19">
        <f>[1]CG!C160</f>
        <v>1847.2224112999993</v>
      </c>
      <c r="D160" s="19">
        <f>[1]CG!D160</f>
        <v>6188.3177334499997</v>
      </c>
      <c r="E160" s="19">
        <f>[1]CG!E160</f>
        <v>4341.0953221500004</v>
      </c>
      <c r="F160" s="19">
        <f>[1]CG!F160</f>
        <v>4309.62693683</v>
      </c>
    </row>
    <row r="161" spans="1:6" x14ac:dyDescent="0.2">
      <c r="B161" s="7">
        <v>12</v>
      </c>
      <c r="C161" s="19">
        <f>[1]CG!C161</f>
        <v>-14945.95868159</v>
      </c>
      <c r="D161" s="19">
        <f>[1]CG!D161</f>
        <v>-2518.8468172500006</v>
      </c>
      <c r="E161" s="19">
        <f>[1]CG!E161</f>
        <v>12427.11186434</v>
      </c>
      <c r="F161" s="19">
        <f>[1]CG!F161</f>
        <v>8360.3866956799993</v>
      </c>
    </row>
    <row r="162" spans="1:6" x14ac:dyDescent="0.2">
      <c r="A162" s="15">
        <f>[1]CG!A162</f>
        <v>2018</v>
      </c>
      <c r="B162" s="15">
        <f>[1]CG!B162</f>
        <v>1</v>
      </c>
      <c r="C162" s="19">
        <f>[1]CG!C162</f>
        <v>7367.8717501700003</v>
      </c>
      <c r="D162" s="19">
        <f>[1]CG!D162</f>
        <v>12072.98852916</v>
      </c>
      <c r="E162" s="19">
        <f>[1]CG!E162</f>
        <v>4705.1167789900001</v>
      </c>
      <c r="F162" s="19">
        <f>[1]CG!F162</f>
        <v>-13132.184476359998</v>
      </c>
    </row>
    <row r="163" spans="1:6" x14ac:dyDescent="0.2">
      <c r="A163" s="15"/>
      <c r="B163" s="15">
        <f>[1]CG!B163</f>
        <v>2</v>
      </c>
      <c r="C163" s="19">
        <f>[1]CG!C163</f>
        <v>790.72246637999888</v>
      </c>
      <c r="D163" s="19">
        <f>[1]CG!D163</f>
        <v>4763.6525692399991</v>
      </c>
      <c r="E163" s="19">
        <f>[1]CG!E163</f>
        <v>3972.9301028600003</v>
      </c>
      <c r="F163" s="19">
        <f>[1]CG!F163</f>
        <v>940.5722218200001</v>
      </c>
    </row>
    <row r="164" spans="1:6" x14ac:dyDescent="0.2">
      <c r="B164" s="15">
        <f>[1]CG!B164</f>
        <v>3</v>
      </c>
      <c r="C164" s="19">
        <f>[1]CG!C164</f>
        <v>399.31178034000004</v>
      </c>
      <c r="D164" s="19">
        <f>[1]CG!D164</f>
        <v>4956.82901021</v>
      </c>
      <c r="E164" s="19">
        <f>[1]CG!E164</f>
        <v>4557.5172298699999</v>
      </c>
      <c r="F164" s="19">
        <f>[1]CG!F164</f>
        <v>14072.967680020001</v>
      </c>
    </row>
    <row r="165" spans="1:6" x14ac:dyDescent="0.2">
      <c r="B165" s="15">
        <f>[1]CG!B165</f>
        <v>4</v>
      </c>
      <c r="C165" s="19">
        <f>[1]CG!C165</f>
        <v>7700.6893031299987</v>
      </c>
      <c r="D165" s="19">
        <f>[1]CG!D165</f>
        <v>11668.800838789999</v>
      </c>
      <c r="E165" s="19">
        <f>[1]CG!E165</f>
        <v>3968.1115356599998</v>
      </c>
      <c r="F165" s="19">
        <f>[1]CG!F165</f>
        <v>9448.3775921799988</v>
      </c>
    </row>
    <row r="166" spans="1:6" x14ac:dyDescent="0.2">
      <c r="B166" s="15">
        <f>[1]CG!B166</f>
        <v>5</v>
      </c>
      <c r="C166" s="19">
        <f>[1]CG!C166</f>
        <v>7037.1666302300009</v>
      </c>
      <c r="D166" s="19">
        <f>[1]CG!D166</f>
        <v>12636.23105371</v>
      </c>
      <c r="E166" s="19">
        <f>[1]CG!E166</f>
        <v>5599.0644234799993</v>
      </c>
      <c r="F166" s="19">
        <f>[1]CG!F166</f>
        <v>-866.51985618000026</v>
      </c>
    </row>
    <row r="167" spans="1:6" x14ac:dyDescent="0.2">
      <c r="B167" s="15">
        <f>[1]CG!B167</f>
        <v>6</v>
      </c>
      <c r="C167" s="19">
        <f>[1]CG!C167</f>
        <v>-4189.1394537399992</v>
      </c>
      <c r="D167" s="19">
        <f>[1]CG!D167</f>
        <v>6011.2542302800011</v>
      </c>
      <c r="E167" s="19">
        <f>[1]CG!E167</f>
        <v>10200.39368402</v>
      </c>
      <c r="F167" s="19">
        <f>[1]CG!F167</f>
        <v>4837.4678928200001</v>
      </c>
    </row>
    <row r="168" spans="1:6" x14ac:dyDescent="0.2">
      <c r="B168" s="15">
        <f>[1]CG!B168</f>
        <v>7</v>
      </c>
      <c r="C168" s="19">
        <f>[1]CG!C168</f>
        <v>-953.96240076000004</v>
      </c>
      <c r="D168" s="19">
        <f>[1]CG!D168</f>
        <v>3226.1719821399997</v>
      </c>
      <c r="E168" s="19">
        <f>[1]CG!E168</f>
        <v>4180.1343828999998</v>
      </c>
      <c r="F168" s="19">
        <f>[1]CG!F168</f>
        <v>-11184.776887010001</v>
      </c>
    </row>
    <row r="169" spans="1:6" x14ac:dyDescent="0.2">
      <c r="B169" s="15">
        <f>[1]CG!B169</f>
        <v>8</v>
      </c>
      <c r="C169" s="19">
        <f>[1]CG!C169</f>
        <v>274.29195565999999</v>
      </c>
      <c r="D169" s="19">
        <f>[1]CG!D169</f>
        <v>4949.7148442099997</v>
      </c>
      <c r="E169" s="19">
        <f>[1]CG!E169</f>
        <v>4675.4228885499997</v>
      </c>
      <c r="F169" s="19">
        <f>[1]CG!F169</f>
        <v>-1106.29667595</v>
      </c>
    </row>
    <row r="170" spans="1:6" x14ac:dyDescent="0.2">
      <c r="B170" s="15">
        <f>[1]CG!B170</f>
        <v>9</v>
      </c>
      <c r="C170" s="19">
        <f>[1]CG!C170</f>
        <v>485.50350815999991</v>
      </c>
      <c r="D170" s="19">
        <f>[1]CG!D170</f>
        <v>5218.1413828799996</v>
      </c>
      <c r="E170" s="19">
        <f>[1]CG!E170</f>
        <v>4732.6378747199997</v>
      </c>
      <c r="F170" s="19">
        <f>[1]CG!F170</f>
        <v>-4293.1718600300001</v>
      </c>
    </row>
    <row r="171" spans="1:6" x14ac:dyDescent="0.2">
      <c r="B171" s="15">
        <f>[1]CG!B171</f>
        <v>10</v>
      </c>
      <c r="C171" s="19">
        <f>[1]CG!C171</f>
        <v>-1266.25813298</v>
      </c>
      <c r="D171" s="19">
        <f>[1]CG!D171</f>
        <v>3730.09343175</v>
      </c>
      <c r="E171" s="19">
        <f>[1]CG!E171</f>
        <v>4996.3515647300001</v>
      </c>
      <c r="F171" s="19">
        <f>[1]CG!F171</f>
        <v>1086.0720842799999</v>
      </c>
    </row>
    <row r="172" spans="1:6" x14ac:dyDescent="0.2">
      <c r="B172" s="15">
        <f>[1]CG!B172</f>
        <v>11</v>
      </c>
      <c r="C172" s="19">
        <f>[1]CG!C172</f>
        <v>483.16956283999934</v>
      </c>
      <c r="D172" s="19">
        <f>[1]CG!D172</f>
        <v>4342.5030719399992</v>
      </c>
      <c r="E172" s="19">
        <f>[1]CG!E172</f>
        <v>3859.3335090999999</v>
      </c>
      <c r="F172" s="19">
        <f>[1]CG!F172</f>
        <v>-7719.3994373399983</v>
      </c>
    </row>
    <row r="173" spans="1:6" x14ac:dyDescent="0.2">
      <c r="B173" s="15">
        <f>[1]CG!B173</f>
        <v>12</v>
      </c>
      <c r="C173" s="19">
        <f>[1]CG!C173</f>
        <v>-12188.074915720001</v>
      </c>
      <c r="D173" s="19">
        <f>[1]CG!D173</f>
        <v>1268.8477139200002</v>
      </c>
      <c r="E173" s="19">
        <f>[1]CG!E173</f>
        <v>13456.922629640001</v>
      </c>
      <c r="F173" s="19">
        <f>[1]CG!F173</f>
        <v>15450.176210420001</v>
      </c>
    </row>
    <row r="174" spans="1:6" x14ac:dyDescent="0.2">
      <c r="A174" s="15">
        <f>[1]CG!A174</f>
        <v>2019</v>
      </c>
      <c r="B174" s="15">
        <f>[1]CG!B174</f>
        <v>1</v>
      </c>
      <c r="C174" s="19">
        <f>[1]CG!C174</f>
        <v>3382.69624914</v>
      </c>
      <c r="D174" s="19">
        <f>[1]CG!D174</f>
        <v>8360.0487501600001</v>
      </c>
      <c r="E174" s="19">
        <f>[1]CG!E174</f>
        <v>4977.3525010200001</v>
      </c>
      <c r="F174" s="19">
        <f>[1]CG!F174</f>
        <v>-7151.8478040500013</v>
      </c>
    </row>
    <row r="175" spans="1:6" x14ac:dyDescent="0.2">
      <c r="A175" s="15"/>
      <c r="B175" s="15">
        <f>[1]CG!B175</f>
        <v>2</v>
      </c>
      <c r="C175" s="19">
        <f>[1]CG!C175</f>
        <v>-482.03038095000011</v>
      </c>
      <c r="D175" s="19">
        <f>[1]CG!D175</f>
        <v>4520.6984233699995</v>
      </c>
      <c r="E175" s="19">
        <f>[1]CG!E175</f>
        <v>5002.7288043199997</v>
      </c>
      <c r="F175" s="19">
        <f>[1]CG!F175</f>
        <v>1961.4853572599998</v>
      </c>
    </row>
    <row r="176" spans="1:6" x14ac:dyDescent="0.2">
      <c r="B176" s="15">
        <f>[1]CG!B176</f>
        <v>3</v>
      </c>
      <c r="C176" s="19">
        <f>[1]CG!C176</f>
        <v>4469.3875784800002</v>
      </c>
      <c r="D176" s="19">
        <f>[1]CG!D176</f>
        <v>9092.7514250200002</v>
      </c>
      <c r="E176" s="19">
        <f>[1]CG!E176</f>
        <v>4623.3638465399999</v>
      </c>
      <c r="F176" s="19">
        <f>[1]CG!F176</f>
        <v>6121.8911569500005</v>
      </c>
    </row>
    <row r="177" spans="1:6" x14ac:dyDescent="0.2">
      <c r="B177" s="15">
        <f>[1]CG!B177</f>
        <v>4</v>
      </c>
      <c r="C177" s="19">
        <f>[1]CG!C177</f>
        <v>8401.3217549200017</v>
      </c>
      <c r="D177" s="19">
        <f>[1]CG!D177</f>
        <v>12681.705539300001</v>
      </c>
      <c r="E177" s="19">
        <f>[1]CG!E177</f>
        <v>4280.3837843800002</v>
      </c>
      <c r="F177" s="19">
        <f>[1]CG!F177</f>
        <v>16977.283765119999</v>
      </c>
    </row>
    <row r="178" spans="1:6" x14ac:dyDescent="0.2">
      <c r="B178" s="15">
        <f>[1]CG!B178</f>
        <v>5</v>
      </c>
      <c r="C178" s="19">
        <f>[1]CG!C178</f>
        <v>8353.62929153</v>
      </c>
      <c r="D178" s="19">
        <f>[1]CG!D178</f>
        <v>13694.45029203</v>
      </c>
      <c r="E178" s="19">
        <f>[1]CG!E178</f>
        <v>5340.8210005000001</v>
      </c>
      <c r="F178" s="19">
        <f>[1]CG!F178</f>
        <v>-7385.2732373199997</v>
      </c>
    </row>
    <row r="179" spans="1:6" x14ac:dyDescent="0.2">
      <c r="B179" s="15">
        <f>[1]CG!B179</f>
        <v>6</v>
      </c>
      <c r="C179" s="19">
        <f>[1]CG!C179</f>
        <v>-1551.7693098400005</v>
      </c>
      <c r="D179" s="19">
        <f>[1]CG!D179</f>
        <v>7114.1723283599995</v>
      </c>
      <c r="E179" s="19">
        <f>[1]CG!E179</f>
        <v>8665.9416381999999</v>
      </c>
      <c r="F179" s="19">
        <f>[1]CG!F179</f>
        <v>1923.76404338</v>
      </c>
    </row>
    <row r="180" spans="1:6" x14ac:dyDescent="0.2">
      <c r="B180" s="15">
        <f>[1]CG!B180</f>
        <v>7</v>
      </c>
      <c r="C180" s="19">
        <f>[1]CG!C180</f>
        <v>607.35315715999968</v>
      </c>
      <c r="D180" s="19">
        <f>[1]CG!D180</f>
        <v>5074.7563070199994</v>
      </c>
      <c r="E180" s="19">
        <f>[1]CG!E180</f>
        <v>4467.4031498599998</v>
      </c>
      <c r="F180" s="19">
        <f>[1]CG!F180</f>
        <v>-5619.5916306400004</v>
      </c>
    </row>
    <row r="181" spans="1:6" x14ac:dyDescent="0.2">
      <c r="B181" s="15">
        <f>[1]CG!B181</f>
        <v>8</v>
      </c>
      <c r="C181" s="19">
        <f>[1]CG!C181</f>
        <v>70.110377189999781</v>
      </c>
      <c r="D181" s="19">
        <f>[1]CG!D181</f>
        <v>5343.6858915599996</v>
      </c>
      <c r="E181" s="19">
        <f>[1]CG!E181</f>
        <v>5273.5755143699998</v>
      </c>
      <c r="F181" s="19">
        <f>[1]CG!F181</f>
        <v>2990.4135357600007</v>
      </c>
    </row>
    <row r="182" spans="1:6" x14ac:dyDescent="0.2">
      <c r="B182" s="15">
        <f>[1]CG!B182</f>
        <v>9</v>
      </c>
      <c r="C182" s="19">
        <f>[1]CG!C182</f>
        <v>-1576.5151850399998</v>
      </c>
      <c r="D182" s="19">
        <f>[1]CG!D182</f>
        <v>3014.4569626100001</v>
      </c>
      <c r="E182" s="19">
        <f>[1]CG!E182</f>
        <v>4590.9721476499999</v>
      </c>
      <c r="F182" s="19">
        <f>[1]CG!F182</f>
        <v>-6355.2151554999991</v>
      </c>
    </row>
    <row r="183" spans="1:6" x14ac:dyDescent="0.2">
      <c r="B183" s="15">
        <f>[1]CG!B183</f>
        <v>10</v>
      </c>
      <c r="C183" s="19">
        <f>[1]CG!C183</f>
        <v>-1183.00135314</v>
      </c>
      <c r="D183" s="19">
        <f>[1]CG!D183</f>
        <v>4173.2377724199996</v>
      </c>
      <c r="E183" s="19">
        <f>[1]CG!E183</f>
        <v>5356.2391255599996</v>
      </c>
      <c r="F183" s="19">
        <f>[1]CG!F183</f>
        <v>-237.13869426999966</v>
      </c>
    </row>
    <row r="184" spans="1:6" x14ac:dyDescent="0.2">
      <c r="B184" s="15">
        <f>[1]CG!B184</f>
        <v>11</v>
      </c>
      <c r="C184" s="19">
        <f>[1]CG!C184</f>
        <v>1010.9499943500005</v>
      </c>
      <c r="D184" s="19">
        <f>[1]CG!D184</f>
        <v>5740.3611650600005</v>
      </c>
      <c r="E184" s="19">
        <f>[1]CG!E184</f>
        <v>4729.4111707100001</v>
      </c>
      <c r="F184" s="19">
        <f>[1]CG!F184</f>
        <v>1210.8661426999997</v>
      </c>
    </row>
    <row r="185" spans="1:6" x14ac:dyDescent="0.2">
      <c r="B185" s="15">
        <f>[1]CG!B185</f>
        <v>12</v>
      </c>
      <c r="C185" s="19">
        <f>[1]CG!C185</f>
        <v>-15549.507081899999</v>
      </c>
      <c r="D185" s="19">
        <f>[1]CG!D185</f>
        <v>-2609.0507885100001</v>
      </c>
      <c r="E185" s="19">
        <f>[1]CG!E185</f>
        <v>12940.45629339</v>
      </c>
      <c r="F185" s="19">
        <f>[1]CG!F185</f>
        <v>13389.138096339999</v>
      </c>
    </row>
    <row r="186" spans="1:6" x14ac:dyDescent="0.2">
      <c r="A186" s="15">
        <f>[1]CG!A186</f>
        <v>2020</v>
      </c>
      <c r="B186" s="15">
        <f>[1]CG!B186</f>
        <v>1</v>
      </c>
      <c r="C186" s="19">
        <f>[1]CG!C186</f>
        <v>4911.2594422099992</v>
      </c>
      <c r="D186" s="19">
        <f>[1]CG!D186</f>
        <v>10240.39169481</v>
      </c>
      <c r="E186" s="19">
        <f>[1]CG!E186</f>
        <v>5329.1322526000004</v>
      </c>
      <c r="F186" s="19">
        <f>[1]CG!F186</f>
        <v>-5438.8902133000001</v>
      </c>
    </row>
    <row r="187" spans="1:6" x14ac:dyDescent="0.2">
      <c r="A187" s="15"/>
      <c r="B187" s="15">
        <f>[1]CG!B187</f>
        <v>2</v>
      </c>
      <c r="C187" s="19">
        <f>[1]CG!C187</f>
        <v>992.08647787999962</v>
      </c>
      <c r="D187" s="19">
        <f>[1]CG!D187</f>
        <v>5244.3257497099994</v>
      </c>
      <c r="E187" s="19">
        <f>[1]CG!E187</f>
        <v>4252.2392718299998</v>
      </c>
      <c r="F187" s="19">
        <f>[1]CG!F187</f>
        <v>2561.6836718</v>
      </c>
    </row>
    <row r="188" spans="1:6" x14ac:dyDescent="0.2">
      <c r="B188" s="15">
        <f>[1]CG!B188</f>
        <v>3</v>
      </c>
      <c r="C188" s="19">
        <f>[1]CG!C188</f>
        <v>-2983.85516981</v>
      </c>
      <c r="D188" s="19">
        <f>[1]CG!D188</f>
        <v>8434.9365935299993</v>
      </c>
      <c r="E188" s="19">
        <f>[1]CG!E188</f>
        <v>11418.791763339999</v>
      </c>
      <c r="F188" s="19">
        <f>[1]CG!F188</f>
        <v>12985.18098288</v>
      </c>
    </row>
    <row r="189" spans="1:6" x14ac:dyDescent="0.2">
      <c r="B189" s="15">
        <f>[1]CG!B189</f>
        <v>4</v>
      </c>
      <c r="C189" s="19">
        <f>[1]CG!C189</f>
        <v>7665.5235804699996</v>
      </c>
      <c r="D189" s="19">
        <f>[1]CG!D189</f>
        <v>13093.6905028</v>
      </c>
      <c r="E189" s="19">
        <f>[1]CG!E189</f>
        <v>5428.1669223300005</v>
      </c>
      <c r="F189" s="19">
        <f>[1]CG!F189</f>
        <v>10260.240133559999</v>
      </c>
    </row>
    <row r="190" spans="1:6" x14ac:dyDescent="0.2">
      <c r="B190" s="15">
        <f>[1]CG!B190</f>
        <v>5</v>
      </c>
      <c r="C190" s="19">
        <f>[1]CG!C190</f>
        <v>5966.3647941300005</v>
      </c>
      <c r="D190" s="19">
        <f>[1]CG!D190</f>
        <v>12751.48462367</v>
      </c>
      <c r="E190" s="19">
        <f>[1]CG!E190</f>
        <v>6785.119829539999</v>
      </c>
      <c r="F190" s="19">
        <f>[1]CG!F190</f>
        <v>3270.6206236900002</v>
      </c>
    </row>
    <row r="191" spans="1:6" x14ac:dyDescent="0.2">
      <c r="B191" s="15">
        <f>[1]CG!B191</f>
        <v>6</v>
      </c>
      <c r="C191" s="19">
        <f>[1]CG!C191</f>
        <v>-3846.8087051100001</v>
      </c>
      <c r="D191" s="19">
        <f>[1]CG!D191</f>
        <v>5046.1295901700005</v>
      </c>
      <c r="E191" s="19">
        <f>[1]CG!E191</f>
        <v>8892.9382952800006</v>
      </c>
      <c r="F191" s="19">
        <f>[1]CG!F191</f>
        <v>-4225.2505631500007</v>
      </c>
    </row>
    <row r="192" spans="1:6" x14ac:dyDescent="0.2">
      <c r="B192" s="15">
        <f>[1]CG!B192</f>
        <v>7</v>
      </c>
      <c r="C192" s="19">
        <f>[1]CG!C192</f>
        <v>-1042.9290786000001</v>
      </c>
      <c r="D192" s="19">
        <f>[1]CG!D192</f>
        <v>4665.0008168900004</v>
      </c>
      <c r="E192" s="19">
        <f>[1]CG!E192</f>
        <v>5707.9298954900005</v>
      </c>
      <c r="F192" s="19">
        <f>[1]CG!F192</f>
        <v>-22857.91166279</v>
      </c>
    </row>
    <row r="193" spans="2:6" x14ac:dyDescent="0.2">
      <c r="B193" s="15">
        <f>[1]CG!B193</f>
        <v>8</v>
      </c>
      <c r="C193" s="19">
        <f>[1]CG!C193</f>
        <v>-742.26477534999867</v>
      </c>
      <c r="D193" s="19">
        <f>[1]CG!D193</f>
        <v>4505.2314149800004</v>
      </c>
      <c r="E193" s="19">
        <f>[1]CG!E193</f>
        <v>5247.4961903299991</v>
      </c>
      <c r="F193" s="19">
        <f>[1]CG!F193</f>
        <v>1949.5424153400006</v>
      </c>
    </row>
    <row r="194" spans="2:6" x14ac:dyDescent="0.2">
      <c r="B194" s="15">
        <f>[1]CG!B194</f>
        <v>9</v>
      </c>
      <c r="C194" s="19">
        <f>[1]CG!C194</f>
        <v>-4254.1511755399988</v>
      </c>
      <c r="D194" s="19">
        <f>[1]CG!D194</f>
        <v>3172.9543555100004</v>
      </c>
      <c r="E194" s="19">
        <f>[1]CG!E194</f>
        <v>7427.1055310499996</v>
      </c>
      <c r="F194" s="19">
        <f>[1]CG!F194</f>
        <v>-1889.6666388800004</v>
      </c>
    </row>
    <row r="195" spans="2:6" x14ac:dyDescent="0.2">
      <c r="B195" s="15">
        <f>[1]CG!B195</f>
        <v>10</v>
      </c>
      <c r="C195" s="19">
        <f>[1]CG!C195</f>
        <v>-1925.3658406499999</v>
      </c>
      <c r="D195" s="19">
        <f>[1]CG!D195</f>
        <v>3346.71429403</v>
      </c>
      <c r="E195" s="19">
        <f>[1]CG!E195</f>
        <v>5272.0801346799999</v>
      </c>
      <c r="F195" s="19">
        <f>[1]CG!F195</f>
        <v>-3398.7170207000004</v>
      </c>
    </row>
    <row r="196" spans="2:6" x14ac:dyDescent="0.2">
      <c r="C196" s="20"/>
      <c r="D196" s="20"/>
      <c r="E196" s="20"/>
      <c r="F196" s="20"/>
    </row>
    <row r="197" spans="2:6" x14ac:dyDescent="0.2">
      <c r="C197" s="20"/>
      <c r="D197" s="20"/>
      <c r="E197" s="20"/>
      <c r="F197" s="20"/>
    </row>
    <row r="198" spans="2:6" x14ac:dyDescent="0.2">
      <c r="C198" s="20"/>
      <c r="D198" s="20"/>
      <c r="E198" s="20"/>
      <c r="F198" s="20"/>
    </row>
    <row r="199" spans="2:6" x14ac:dyDescent="0.2">
      <c r="C199" s="20"/>
      <c r="D199" s="20"/>
      <c r="E199" s="20"/>
      <c r="F199" s="20"/>
    </row>
    <row r="200" spans="2:6" x14ac:dyDescent="0.2">
      <c r="C200" s="20"/>
      <c r="D200" s="20"/>
      <c r="E200" s="20"/>
      <c r="F200" s="20"/>
    </row>
    <row r="201" spans="2:6" x14ac:dyDescent="0.2">
      <c r="C201" s="20"/>
      <c r="D201" s="20"/>
      <c r="E201" s="20"/>
      <c r="F201" s="20"/>
    </row>
    <row r="202" spans="2:6" x14ac:dyDescent="0.2">
      <c r="C202" s="20"/>
      <c r="D202" s="20"/>
      <c r="E202" s="20"/>
      <c r="F202" s="20"/>
    </row>
    <row r="203" spans="2:6" x14ac:dyDescent="0.2">
      <c r="C203" s="20"/>
      <c r="D203" s="20"/>
      <c r="E203" s="20"/>
      <c r="F203" s="20"/>
    </row>
    <row r="204" spans="2:6" x14ac:dyDescent="0.2">
      <c r="C204" s="20"/>
      <c r="D204" s="20"/>
      <c r="E204" s="20"/>
      <c r="F204" s="20"/>
    </row>
    <row r="205" spans="2:6" x14ac:dyDescent="0.2">
      <c r="C205" s="20"/>
      <c r="D205" s="20"/>
      <c r="E205" s="20"/>
      <c r="F205" s="20"/>
    </row>
    <row r="206" spans="2:6" x14ac:dyDescent="0.2">
      <c r="C206" s="20"/>
      <c r="D206" s="20"/>
      <c r="E206" s="20"/>
      <c r="F206" s="20"/>
    </row>
    <row r="207" spans="2:6" x14ac:dyDescent="0.2">
      <c r="C207" s="20"/>
      <c r="D207" s="20"/>
      <c r="E207" s="20"/>
      <c r="F207" s="20"/>
    </row>
  </sheetData>
  <sheetProtection sheet="1" formatCells="0" formatColumns="0" formatRows="0" insertColumns="0" insertRows="0" insertHyperlinks="0" deleteColumns="0" deleteRows="0" sort="0" autoFilter="0" pivotTables="0"/>
  <mergeCells count="2">
    <mergeCell ref="D6:H6"/>
    <mergeCell ref="D7:H7"/>
  </mergeCells>
  <pageMargins left="0.70866141732283472" right="0.70866141732283472" top="0.78740157480314965" bottom="0.78740157480314965" header="0.31496062992125984" footer="0.31496062992125984"/>
  <pageSetup paperSize="9" scale="98" orientation="portrait" r:id="rId1"/>
  <rowBreaks count="2" manualBreakCount="2">
    <brk id="77" max="7" man="1"/>
    <brk id="137" max="7" man="1"/>
  </rowBreaks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G104"/>
  <sheetViews>
    <sheetView zoomScaleNormal="100" workbookViewId="0">
      <pane xSplit="2" ySplit="23" topLeftCell="C83" activePane="bottomRight" state="frozen"/>
      <selection pane="topRight"/>
      <selection pane="bottomLeft"/>
      <selection pane="bottomRight"/>
    </sheetView>
  </sheetViews>
  <sheetFormatPr baseColWidth="10" defaultColWidth="10.77734375" defaultRowHeight="10" x14ac:dyDescent="0.2"/>
  <cols>
    <col min="1" max="1" width="9.6640625" style="7" customWidth="1"/>
    <col min="2" max="2" width="3.44140625" style="7" customWidth="1"/>
    <col min="3" max="6" width="20.77734375" style="7" customWidth="1"/>
    <col min="7" max="7" width="14.109375" style="7" customWidth="1"/>
    <col min="8" max="16384" width="10.77734375" style="7"/>
  </cols>
  <sheetData>
    <row r="1" spans="1:6" ht="10.5" x14ac:dyDescent="0.25">
      <c r="A1" s="9"/>
      <c r="B1" s="10"/>
      <c r="C1" s="11" t="s">
        <v>5</v>
      </c>
      <c r="D1" s="10"/>
      <c r="E1" s="10"/>
      <c r="F1" s="10"/>
    </row>
    <row r="2" spans="1:6" x14ac:dyDescent="0.2">
      <c r="A2" s="10"/>
      <c r="B2" s="10"/>
      <c r="C2" s="10" t="str">
        <f>IF(desc!$B$1=1,desc!$Q$1,IF(desc!$B$1=2,desc!$Q$2,IF(desc!$B$1=3,desc!$Q$3,desc!$P$4)))</f>
        <v>Confederation Debt</v>
      </c>
      <c r="D2" s="10"/>
      <c r="E2" s="10"/>
      <c r="F2" s="10"/>
    </row>
    <row r="3" spans="1:6" x14ac:dyDescent="0.2">
      <c r="A3" s="10"/>
      <c r="B3" s="10"/>
      <c r="C3" s="10" t="str">
        <f>IF(desc!$B$1=1,desc!$H$1,IF(desc!$B$1=2,desc!$H$2,IF(desc!$B$1=3,desc!$H$3,desc!$H$4)))</f>
        <v>In million Swiss francs</v>
      </c>
      <c r="D3" s="10"/>
      <c r="E3" s="10"/>
      <c r="F3" s="10"/>
    </row>
    <row r="4" spans="1:6" x14ac:dyDescent="0.2">
      <c r="A4" s="10"/>
      <c r="B4" s="10"/>
      <c r="C4" s="10"/>
      <c r="D4" s="10"/>
      <c r="E4" s="10"/>
      <c r="F4" s="10"/>
    </row>
    <row r="5" spans="1:6" x14ac:dyDescent="0.2">
      <c r="A5" s="10"/>
      <c r="B5" s="10"/>
      <c r="C5" s="10" t="str">
        <f>IF(desc!$B$1=1,desc!$I$1,IF(desc!$B$1=2,desc!$I$2,IF(desc!$B$1=3,desc!$I$3,desc!$H$4)))</f>
        <v>Sources</v>
      </c>
      <c r="D5" s="10"/>
      <c r="E5" s="10"/>
      <c r="F5" s="10"/>
    </row>
    <row r="6" spans="1:6" x14ac:dyDescent="0.2">
      <c r="A6" s="10"/>
      <c r="B6" s="10"/>
      <c r="C6" s="10" t="s">
        <v>21</v>
      </c>
      <c r="D6" s="10" t="str">
        <f>IF(desc!$B$1=1,desc!S$1,IF(desc!$B$1=2,desc!S$2,IF(desc!$B$1=3,desc!S$3,desc!R$4)))</f>
        <v>Federal Financial Statment yyyy</v>
      </c>
      <c r="E6" s="10"/>
      <c r="F6" s="10"/>
    </row>
    <row r="7" spans="1:6" x14ac:dyDescent="0.2">
      <c r="A7" s="10"/>
      <c r="B7" s="10"/>
      <c r="C7" s="10" t="str">
        <f>IF(desc!$B$1=1,desc!$J$1,IF(desc!$B$1=2,desc!$J$2,IF(desc!$B$1=3,desc!$J$3,desc!$I$4)))</f>
        <v>since 2007</v>
      </c>
      <c r="D7" s="10" t="str">
        <f>IF(desc!$B$1=1,desc!$X$1,IF(desc!$B$1=2,desc!$X$2,IF(desc!$B$1=3,desc!$X$3,desc!$W$4)))</f>
        <v>Federal Financial Statment,, Volume 3, Table D04</v>
      </c>
      <c r="E7" s="13"/>
      <c r="F7" s="10"/>
    </row>
    <row r="8" spans="1:6" x14ac:dyDescent="0.2">
      <c r="A8" s="10"/>
      <c r="B8" s="10"/>
      <c r="C8" s="10"/>
      <c r="D8" s="10" t="str">
        <f>IF(desc!$B$1=1,desc!$Y$1,IF(desc!$B$1=2,desc!$Y$2,IF(desc!$B$1=3,desc!$Y$3,desc!$X$4)))</f>
        <v>https://www.efv.admin.ch/efv/en/home/finanzberichterstattung/finanzberichte/staatsrechnung.html</v>
      </c>
      <c r="E8" s="13"/>
      <c r="F8" s="10"/>
    </row>
    <row r="9" spans="1:6" x14ac:dyDescent="0.2">
      <c r="A9" s="10"/>
      <c r="B9" s="10"/>
      <c r="C9" s="12"/>
      <c r="D9" s="10"/>
      <c r="E9" s="13"/>
      <c r="F9" s="10"/>
    </row>
    <row r="10" spans="1:6" hidden="1" x14ac:dyDescent="0.2">
      <c r="A10" s="10"/>
      <c r="B10" s="10"/>
      <c r="C10" s="12"/>
      <c r="D10" s="10"/>
      <c r="E10" s="13"/>
      <c r="F10" s="10"/>
    </row>
    <row r="11" spans="1:6" hidden="1" x14ac:dyDescent="0.2">
      <c r="A11" s="10"/>
      <c r="B11" s="10"/>
      <c r="E11" s="13"/>
      <c r="F11" s="10"/>
    </row>
    <row r="12" spans="1:6" hidden="1" x14ac:dyDescent="0.2">
      <c r="A12" s="10"/>
      <c r="B12" s="10"/>
      <c r="E12" s="10"/>
      <c r="F12" s="10"/>
    </row>
    <row r="13" spans="1:6" hidden="1" x14ac:dyDescent="0.2">
      <c r="A13" s="10"/>
      <c r="B13" s="10"/>
      <c r="C13" s="10"/>
      <c r="D13" s="10"/>
      <c r="E13" s="10"/>
      <c r="F13" s="10"/>
    </row>
    <row r="14" spans="1:6" hidden="1" x14ac:dyDescent="0.2"/>
    <row r="15" spans="1:6" hidden="1" x14ac:dyDescent="0.2"/>
    <row r="16" spans="1:6" hidden="1" x14ac:dyDescent="0.2">
      <c r="A16" s="10"/>
      <c r="B16" s="10"/>
      <c r="C16" s="10"/>
      <c r="D16" s="10"/>
      <c r="E16" s="10"/>
      <c r="F16" s="10"/>
    </row>
    <row r="17" spans="1:7" hidden="1" x14ac:dyDescent="0.2">
      <c r="A17" s="10"/>
      <c r="B17" s="10"/>
      <c r="C17" s="10"/>
      <c r="D17" s="10"/>
      <c r="E17" s="10"/>
      <c r="F17" s="10"/>
    </row>
    <row r="18" spans="1:7" hidden="1" x14ac:dyDescent="0.2">
      <c r="A18" s="10"/>
      <c r="B18" s="10"/>
      <c r="C18" s="10"/>
      <c r="D18" s="10"/>
      <c r="E18" s="10"/>
      <c r="F18" s="10"/>
    </row>
    <row r="19" spans="1:7" hidden="1" x14ac:dyDescent="0.2">
      <c r="A19" s="10"/>
      <c r="B19" s="10"/>
      <c r="C19" s="10"/>
      <c r="D19" s="10"/>
      <c r="E19" s="10"/>
      <c r="F19" s="10"/>
    </row>
    <row r="20" spans="1:7" hidden="1" x14ac:dyDescent="0.2">
      <c r="A20" s="10"/>
      <c r="B20" s="10"/>
      <c r="C20" s="10"/>
      <c r="D20" s="10"/>
      <c r="E20" s="10"/>
      <c r="F20" s="10"/>
    </row>
    <row r="21" spans="1:7" hidden="1" x14ac:dyDescent="0.2">
      <c r="A21" s="10"/>
      <c r="B21" s="10"/>
      <c r="C21" s="10"/>
      <c r="D21" s="10"/>
      <c r="E21" s="10"/>
      <c r="F21" s="10"/>
    </row>
    <row r="22" spans="1:7" hidden="1" x14ac:dyDescent="0.2"/>
    <row r="23" spans="1:7" ht="20" x14ac:dyDescent="0.2">
      <c r="A23" s="10"/>
      <c r="B23" s="10"/>
      <c r="C23" s="10" t="str">
        <f>IF(desc!$B$1=1,desc!$Z$1,IF(desc!$B$1=2,desc!$Z$2,IF(desc!$B$1=3,desc!$Z$3,desc!$Y$4)))</f>
        <v>Central Government Debt</v>
      </c>
      <c r="D23" s="14" t="str">
        <f>IF(desc!$B$1=1,desc!$AA$1,IF(desc!$B$1=2,desc!$AA$2,IF(desc!$B$1=3,desc!$AA$3,desc!$Z$4)))</f>
        <v>Short-term debt</v>
      </c>
      <c r="E23" s="14" t="str">
        <f>IF(desc!$B$1=1,desc!$AB$1,IF(desc!$B$1=2,desc!$AB$2,IF(desc!$B$1=3,desc!$AB$3,desc!$AA$4)))</f>
        <v>Medium- and long-term debt</v>
      </c>
      <c r="F23" s="14" t="str">
        <f>IF(desc!$B$1=1,desc!$AC$1,IF(desc!$B$1=2,desc!$AC$2,IF(desc!$B$1=3,desc!$AC$3,desc!$AB$4)))</f>
        <v>Foreign debt</v>
      </c>
    </row>
    <row r="24" spans="1:7" x14ac:dyDescent="0.2">
      <c r="A24" s="10">
        <v>2002</v>
      </c>
      <c r="B24" s="10">
        <v>1</v>
      </c>
      <c r="C24" s="19">
        <f>[1]CG_Debt!C36</f>
        <v>116731</v>
      </c>
      <c r="D24" s="19">
        <f>[1]CG_Debt!D36</f>
        <v>22731</v>
      </c>
      <c r="E24" s="19">
        <f>[1]CG_Debt!E36</f>
        <v>94000</v>
      </c>
      <c r="F24" s="19"/>
      <c r="G24" s="8"/>
    </row>
    <row r="25" spans="1:7" x14ac:dyDescent="0.2">
      <c r="A25" s="10"/>
      <c r="B25" s="10">
        <v>2</v>
      </c>
      <c r="C25" s="19">
        <f>[1]CG_Debt!C37</f>
        <v>118292</v>
      </c>
      <c r="D25" s="19">
        <f>[1]CG_Debt!D37</f>
        <v>22018</v>
      </c>
      <c r="E25" s="19">
        <f>[1]CG_Debt!E37</f>
        <v>96274</v>
      </c>
      <c r="F25" s="19"/>
      <c r="G25" s="8"/>
    </row>
    <row r="26" spans="1:7" x14ac:dyDescent="0.2">
      <c r="A26" s="10"/>
      <c r="B26" s="10">
        <v>3</v>
      </c>
      <c r="C26" s="19">
        <f>[1]CG_Debt!C38</f>
        <v>116134</v>
      </c>
      <c r="D26" s="19">
        <f>[1]CG_Debt!D38</f>
        <v>22612</v>
      </c>
      <c r="E26" s="19">
        <f>[1]CG_Debt!E38</f>
        <v>93522</v>
      </c>
      <c r="F26" s="19"/>
      <c r="G26" s="8"/>
    </row>
    <row r="27" spans="1:7" x14ac:dyDescent="0.2">
      <c r="A27" s="10"/>
      <c r="B27" s="10">
        <v>4</v>
      </c>
      <c r="C27" s="19">
        <f>[1]CG_Debt!C39</f>
        <v>118778</v>
      </c>
      <c r="D27" s="19">
        <f>[1]CG_Debt!D39</f>
        <v>24489</v>
      </c>
      <c r="E27" s="19">
        <f>[1]CG_Debt!E39</f>
        <v>94289</v>
      </c>
      <c r="F27" s="19"/>
      <c r="G27" s="8"/>
    </row>
    <row r="28" spans="1:7" x14ac:dyDescent="0.2">
      <c r="A28" s="10">
        <f>A24+1</f>
        <v>2003</v>
      </c>
      <c r="B28" s="10">
        <v>1</v>
      </c>
      <c r="C28" s="19">
        <f>[1]CG_Debt!C40</f>
        <v>120408</v>
      </c>
      <c r="D28" s="19">
        <f>[1]CG_Debt!D40</f>
        <v>20501</v>
      </c>
      <c r="E28" s="19">
        <f>[1]CG_Debt!E40</f>
        <v>99907</v>
      </c>
      <c r="F28" s="19"/>
      <c r="G28" s="8"/>
    </row>
    <row r="29" spans="1:7" x14ac:dyDescent="0.2">
      <c r="A29" s="10"/>
      <c r="B29" s="10">
        <v>2</v>
      </c>
      <c r="C29" s="19">
        <f>[1]CG_Debt!C41</f>
        <v>124078</v>
      </c>
      <c r="D29" s="19">
        <f>[1]CG_Debt!D41</f>
        <v>23380</v>
      </c>
      <c r="E29" s="19">
        <f>[1]CG_Debt!E41</f>
        <v>100698</v>
      </c>
      <c r="F29" s="19"/>
      <c r="G29" s="8"/>
    </row>
    <row r="30" spans="1:7" x14ac:dyDescent="0.2">
      <c r="A30" s="10"/>
      <c r="B30" s="10">
        <v>3</v>
      </c>
      <c r="C30" s="19">
        <f>[1]CG_Debt!C42</f>
        <v>122732</v>
      </c>
      <c r="D30" s="19">
        <f>[1]CG_Debt!D42</f>
        <v>21884</v>
      </c>
      <c r="E30" s="19">
        <f>[1]CG_Debt!E42</f>
        <v>100848</v>
      </c>
      <c r="F30" s="19"/>
      <c r="G30" s="8"/>
    </row>
    <row r="31" spans="1:7" x14ac:dyDescent="0.2">
      <c r="A31" s="10"/>
      <c r="B31" s="10">
        <v>4</v>
      </c>
      <c r="C31" s="19">
        <f>[1]CG_Debt!C43</f>
        <v>119675</v>
      </c>
      <c r="D31" s="19">
        <f>[1]CG_Debt!D43</f>
        <v>17564</v>
      </c>
      <c r="E31" s="19">
        <f>[1]CG_Debt!E43</f>
        <v>102111</v>
      </c>
      <c r="F31" s="19"/>
      <c r="G31" s="8"/>
    </row>
    <row r="32" spans="1:7" x14ac:dyDescent="0.2">
      <c r="A32" s="10">
        <f>A28+1</f>
        <v>2004</v>
      </c>
      <c r="B32" s="10">
        <v>1</v>
      </c>
      <c r="C32" s="19">
        <f>[1]CG_Debt!C44</f>
        <v>129053</v>
      </c>
      <c r="D32" s="19">
        <f>[1]CG_Debt!D44</f>
        <v>25359</v>
      </c>
      <c r="E32" s="19">
        <f>[1]CG_Debt!E44</f>
        <v>103694</v>
      </c>
      <c r="F32" s="19"/>
      <c r="G32" s="8"/>
    </row>
    <row r="33" spans="1:7" x14ac:dyDescent="0.2">
      <c r="A33" s="10"/>
      <c r="B33" s="10">
        <v>2</v>
      </c>
      <c r="C33" s="19">
        <f>[1]CG_Debt!C45</f>
        <v>125044</v>
      </c>
      <c r="D33" s="19">
        <f>[1]CG_Debt!D45</f>
        <v>20475</v>
      </c>
      <c r="E33" s="19">
        <f>[1]CG_Debt!E45</f>
        <v>104569</v>
      </c>
      <c r="F33" s="19"/>
      <c r="G33" s="8"/>
    </row>
    <row r="34" spans="1:7" x14ac:dyDescent="0.2">
      <c r="A34" s="10"/>
      <c r="B34" s="10">
        <v>3</v>
      </c>
      <c r="C34" s="19">
        <f>[1]CG_Debt!C46</f>
        <v>127860</v>
      </c>
      <c r="D34" s="19">
        <f>[1]CG_Debt!D46</f>
        <v>20979</v>
      </c>
      <c r="E34" s="19">
        <f>[1]CG_Debt!E46</f>
        <v>106881</v>
      </c>
      <c r="F34" s="19"/>
      <c r="G34" s="8"/>
    </row>
    <row r="35" spans="1:7" x14ac:dyDescent="0.2">
      <c r="A35" s="10"/>
      <c r="B35" s="10">
        <v>4</v>
      </c>
      <c r="C35" s="19">
        <f>[1]CG_Debt!C47</f>
        <v>125145</v>
      </c>
      <c r="D35" s="19">
        <f>[1]CG_Debt!D47</f>
        <v>20196</v>
      </c>
      <c r="E35" s="19">
        <f>[1]CG_Debt!E47</f>
        <v>104949</v>
      </c>
      <c r="F35" s="19"/>
      <c r="G35" s="8"/>
    </row>
    <row r="36" spans="1:7" x14ac:dyDescent="0.2">
      <c r="A36" s="10">
        <f>A32+1</f>
        <v>2005</v>
      </c>
      <c r="B36" s="10">
        <v>1</v>
      </c>
      <c r="C36" s="19">
        <f>[1]CG_Debt!C48</f>
        <v>127724</v>
      </c>
      <c r="D36" s="19">
        <f>[1]CG_Debt!D48</f>
        <v>23137</v>
      </c>
      <c r="E36" s="19">
        <f>[1]CG_Debt!E48</f>
        <v>104587</v>
      </c>
      <c r="F36" s="19"/>
      <c r="G36" s="8"/>
    </row>
    <row r="37" spans="1:7" x14ac:dyDescent="0.2">
      <c r="A37" s="10"/>
      <c r="B37" s="10">
        <v>2</v>
      </c>
      <c r="C37" s="19">
        <f>[1]CG_Debt!C49</f>
        <v>123426</v>
      </c>
      <c r="D37" s="19">
        <f>[1]CG_Debt!D49</f>
        <v>18451</v>
      </c>
      <c r="E37" s="19">
        <f>[1]CG_Debt!E49</f>
        <v>104975</v>
      </c>
      <c r="F37" s="19"/>
      <c r="G37" s="8"/>
    </row>
    <row r="38" spans="1:7" x14ac:dyDescent="0.2">
      <c r="A38" s="10"/>
      <c r="B38" s="10">
        <v>3</v>
      </c>
      <c r="C38" s="19">
        <f>[1]CG_Debt!C50</f>
        <v>121281</v>
      </c>
      <c r="D38" s="19">
        <f>[1]CG_Debt!D50</f>
        <v>15924</v>
      </c>
      <c r="E38" s="19">
        <f>[1]CG_Debt!E50</f>
        <v>105357</v>
      </c>
      <c r="F38" s="19"/>
      <c r="G38" s="8"/>
    </row>
    <row r="39" spans="1:7" x14ac:dyDescent="0.2">
      <c r="A39" s="10"/>
      <c r="B39" s="10">
        <v>4</v>
      </c>
      <c r="C39" s="19">
        <f>[1]CG_Debt!C51</f>
        <v>130339</v>
      </c>
      <c r="D39" s="19">
        <f>[1]CG_Debt!D51</f>
        <v>26303</v>
      </c>
      <c r="E39" s="19">
        <f>[1]CG_Debt!E51</f>
        <v>104036</v>
      </c>
      <c r="F39" s="19"/>
      <c r="G39" s="8"/>
    </row>
    <row r="40" spans="1:7" x14ac:dyDescent="0.2">
      <c r="A40" s="10">
        <f>A36+1</f>
        <v>2006</v>
      </c>
      <c r="B40" s="10">
        <v>1</v>
      </c>
      <c r="C40" s="19">
        <f>[1]CG_Debt!C52</f>
        <v>131545</v>
      </c>
      <c r="D40" s="19">
        <f>[1]CG_Debt!D52</f>
        <v>29396</v>
      </c>
      <c r="E40" s="19">
        <f>[1]CG_Debt!E52</f>
        <v>102149</v>
      </c>
      <c r="F40" s="19"/>
      <c r="G40" s="8"/>
    </row>
    <row r="41" spans="1:7" x14ac:dyDescent="0.2">
      <c r="A41" s="10"/>
      <c r="B41" s="10">
        <v>2</v>
      </c>
      <c r="C41" s="19">
        <f>[1]CG_Debt!C53</f>
        <v>128730</v>
      </c>
      <c r="D41" s="19">
        <f>[1]CG_Debt!D53</f>
        <v>30331</v>
      </c>
      <c r="E41" s="19">
        <f>[1]CG_Debt!E53</f>
        <v>98399</v>
      </c>
      <c r="F41" s="19"/>
      <c r="G41" s="8"/>
    </row>
    <row r="42" spans="1:7" x14ac:dyDescent="0.2">
      <c r="A42" s="10"/>
      <c r="B42" s="10">
        <v>3</v>
      </c>
      <c r="C42" s="19">
        <f>[1]CG_Debt!C54</f>
        <v>124733</v>
      </c>
      <c r="D42" s="19">
        <f>[1]CG_Debt!D54</f>
        <v>26164</v>
      </c>
      <c r="E42" s="19">
        <f>[1]CG_Debt!E54</f>
        <v>98569</v>
      </c>
      <c r="F42" s="19"/>
      <c r="G42" s="8"/>
    </row>
    <row r="43" spans="1:7" x14ac:dyDescent="0.2">
      <c r="A43" s="10"/>
      <c r="B43" s="10">
        <v>4</v>
      </c>
      <c r="C43" s="19">
        <f>[1]CG_Debt!C55</f>
        <v>123593</v>
      </c>
      <c r="D43" s="19">
        <f>[1]CG_Debt!D55</f>
        <v>25045</v>
      </c>
      <c r="E43" s="19">
        <f>[1]CG_Debt!E55</f>
        <v>98548</v>
      </c>
      <c r="F43" s="19"/>
      <c r="G43" s="8"/>
    </row>
    <row r="44" spans="1:7" x14ac:dyDescent="0.2">
      <c r="A44" s="10">
        <f>A40+1</f>
        <v>2007</v>
      </c>
      <c r="B44" s="10">
        <v>1</v>
      </c>
      <c r="C44" s="19">
        <f>[1]CG_Debt!C56</f>
        <v>130059.4</v>
      </c>
      <c r="D44" s="19">
        <f>[1]CG_Debt!D56</f>
        <v>28203.4</v>
      </c>
      <c r="E44" s="19">
        <f>[1]CG_Debt!E56</f>
        <v>100379</v>
      </c>
      <c r="F44" s="19">
        <f>[1]CG_Debt!F56</f>
        <v>1477</v>
      </c>
      <c r="G44" s="8"/>
    </row>
    <row r="45" spans="1:7" x14ac:dyDescent="0.2">
      <c r="A45" s="10"/>
      <c r="B45" s="10">
        <v>2</v>
      </c>
      <c r="C45" s="19">
        <f>[1]CG_Debt!C57</f>
        <v>122801.41263400001</v>
      </c>
      <c r="D45" s="19">
        <f>[1]CG_Debt!D57</f>
        <v>24355.412634</v>
      </c>
      <c r="E45" s="19">
        <f>[1]CG_Debt!E57</f>
        <v>96814</v>
      </c>
      <c r="F45" s="19">
        <f>[1]CG_Debt!F57</f>
        <v>1632</v>
      </c>
      <c r="G45" s="8"/>
    </row>
    <row r="46" spans="1:7" x14ac:dyDescent="0.2">
      <c r="A46" s="10"/>
      <c r="B46" s="10">
        <v>3</v>
      </c>
      <c r="C46" s="19">
        <f>[1]CG_Debt!C58</f>
        <v>123131</v>
      </c>
      <c r="D46" s="19">
        <f>[1]CG_Debt!D58</f>
        <v>24489</v>
      </c>
      <c r="E46" s="19">
        <f>[1]CG_Debt!E58</f>
        <v>96946</v>
      </c>
      <c r="F46" s="19">
        <f>[1]CG_Debt!F58</f>
        <v>1696</v>
      </c>
      <c r="G46" s="8"/>
    </row>
    <row r="47" spans="1:7" x14ac:dyDescent="0.2">
      <c r="A47" s="10"/>
      <c r="B47" s="10">
        <v>4</v>
      </c>
      <c r="C47" s="19">
        <f>[1]CG_Debt!C59</f>
        <v>120976.84</v>
      </c>
      <c r="D47" s="19">
        <f>[1]CG_Debt!D59</f>
        <v>23074.84</v>
      </c>
      <c r="E47" s="19">
        <f>[1]CG_Debt!E59</f>
        <v>96147</v>
      </c>
      <c r="F47" s="19">
        <f>[1]CG_Debt!F59</f>
        <v>1755</v>
      </c>
      <c r="G47" s="8"/>
    </row>
    <row r="48" spans="1:7" x14ac:dyDescent="0.2">
      <c r="A48" s="10">
        <f>A44+1</f>
        <v>2008</v>
      </c>
      <c r="B48" s="10">
        <f>B44</f>
        <v>1</v>
      </c>
      <c r="C48" s="19">
        <f>[1]CG_Debt!C60</f>
        <v>119665.18899999998</v>
      </c>
      <c r="D48" s="19">
        <f>[1]CG_Debt!D60</f>
        <v>25604.683999999997</v>
      </c>
      <c r="E48" s="19">
        <f>[1]CG_Debt!E60</f>
        <v>92328.823999999993</v>
      </c>
      <c r="F48" s="19">
        <f>[1]CG_Debt!F60</f>
        <v>1731.681</v>
      </c>
      <c r="G48" s="8"/>
    </row>
    <row r="49" spans="1:7" x14ac:dyDescent="0.2">
      <c r="A49" s="10"/>
      <c r="B49" s="10">
        <f t="shared" ref="B49:B67" si="0">B45</f>
        <v>2</v>
      </c>
      <c r="C49" s="19">
        <f>[1]CG_Debt!C61</f>
        <v>119033.783</v>
      </c>
      <c r="D49" s="19">
        <f>[1]CG_Debt!D61</f>
        <v>25004.542999999998</v>
      </c>
      <c r="E49" s="19">
        <f>[1]CG_Debt!E61</f>
        <v>92534.944000000003</v>
      </c>
      <c r="F49" s="19">
        <f>[1]CG_Debt!F61</f>
        <v>1494.296</v>
      </c>
      <c r="G49" s="8"/>
    </row>
    <row r="50" spans="1:7" x14ac:dyDescent="0.2">
      <c r="A50" s="10"/>
      <c r="B50" s="10">
        <f t="shared" si="0"/>
        <v>3</v>
      </c>
      <c r="C50" s="19">
        <f>[1]CG_Debt!C62</f>
        <v>117914.467</v>
      </c>
      <c r="D50" s="19">
        <f>[1]CG_Debt!D62</f>
        <v>23863.623</v>
      </c>
      <c r="E50" s="19">
        <f>[1]CG_Debt!E62</f>
        <v>92551.944000000003</v>
      </c>
      <c r="F50" s="19">
        <f>[1]CG_Debt!F62</f>
        <v>1498.9</v>
      </c>
      <c r="G50" s="8"/>
    </row>
    <row r="51" spans="1:7" x14ac:dyDescent="0.2">
      <c r="A51" s="10"/>
      <c r="B51" s="10">
        <f t="shared" si="0"/>
        <v>4</v>
      </c>
      <c r="C51" s="19">
        <f>[1]CG_Debt!C63</f>
        <v>121770.9</v>
      </c>
      <c r="D51" s="19">
        <f>[1]CG_Debt!D63</f>
        <v>27805.8</v>
      </c>
      <c r="E51" s="19">
        <f>[1]CG_Debt!E63</f>
        <v>92576.099999999991</v>
      </c>
      <c r="F51" s="19">
        <f>[1]CG_Debt!F63</f>
        <v>1389</v>
      </c>
      <c r="G51" s="8"/>
    </row>
    <row r="52" spans="1:7" x14ac:dyDescent="0.2">
      <c r="A52" s="10">
        <f>A48+1</f>
        <v>2009</v>
      </c>
      <c r="B52" s="10">
        <f>B48</f>
        <v>1</v>
      </c>
      <c r="C52" s="19">
        <f>[1]CG_Debt!C64</f>
        <v>117518.31999999999</v>
      </c>
      <c r="D52" s="19">
        <f>[1]CG_Debt!D64</f>
        <v>27556.52</v>
      </c>
      <c r="E52" s="19">
        <f>[1]CG_Debt!E64</f>
        <v>88590.9</v>
      </c>
      <c r="F52" s="19">
        <f>[1]CG_Debt!F64</f>
        <v>1370.9</v>
      </c>
      <c r="G52" s="8"/>
    </row>
    <row r="53" spans="1:7" x14ac:dyDescent="0.2">
      <c r="A53" s="10"/>
      <c r="B53" s="10">
        <f t="shared" si="0"/>
        <v>2</v>
      </c>
      <c r="C53" s="19">
        <f>[1]CG_Debt!C65</f>
        <v>118326.40000000001</v>
      </c>
      <c r="D53" s="19">
        <f>[1]CG_Debt!D65</f>
        <v>27771.700000000012</v>
      </c>
      <c r="E53" s="19">
        <f>[1]CG_Debt!E65</f>
        <v>89216.9</v>
      </c>
      <c r="F53" s="19">
        <f>[1]CG_Debt!F65</f>
        <v>1337.8</v>
      </c>
      <c r="G53" s="8"/>
    </row>
    <row r="54" spans="1:7" x14ac:dyDescent="0.2">
      <c r="A54" s="10"/>
      <c r="B54" s="10">
        <f t="shared" si="0"/>
        <v>3</v>
      </c>
      <c r="C54" s="19">
        <f>[1]CG_Debt!C66</f>
        <v>115066.00000000001</v>
      </c>
      <c r="D54" s="19">
        <f>[1]CG_Debt!D66</f>
        <v>24279.100000000002</v>
      </c>
      <c r="E54" s="19">
        <f>[1]CG_Debt!E66</f>
        <v>89464.3</v>
      </c>
      <c r="F54" s="19">
        <f>[1]CG_Debt!F66</f>
        <v>1322.6</v>
      </c>
      <c r="G54" s="8"/>
    </row>
    <row r="55" spans="1:7" x14ac:dyDescent="0.2">
      <c r="A55" s="10"/>
      <c r="B55" s="10">
        <f t="shared" si="0"/>
        <v>4</v>
      </c>
      <c r="C55" s="19">
        <f>[1]CG_Debt!C67</f>
        <v>110924.09999999999</v>
      </c>
      <c r="D55" s="19">
        <f>[1]CG_Debt!D67</f>
        <v>21553.5</v>
      </c>
      <c r="E55" s="19">
        <f>[1]CG_Debt!E67</f>
        <v>87954.799999999988</v>
      </c>
      <c r="F55" s="19">
        <f>[1]CG_Debt!F67</f>
        <v>1415.8</v>
      </c>
      <c r="G55" s="8"/>
    </row>
    <row r="56" spans="1:7" x14ac:dyDescent="0.2">
      <c r="A56" s="10">
        <f>A52+1</f>
        <v>2010</v>
      </c>
      <c r="B56" s="10">
        <f>B52</f>
        <v>1</v>
      </c>
      <c r="C56" s="19">
        <f>[1]CG_Debt!C68</f>
        <v>116766.59999999999</v>
      </c>
      <c r="D56" s="19">
        <f>[1]CG_Debt!D68</f>
        <v>26054.899999999994</v>
      </c>
      <c r="E56" s="19">
        <f>[1]CG_Debt!E68</f>
        <v>88907.4</v>
      </c>
      <c r="F56" s="19">
        <f>[1]CG_Debt!F68</f>
        <v>1804.3</v>
      </c>
      <c r="G56" s="8"/>
    </row>
    <row r="57" spans="1:7" x14ac:dyDescent="0.2">
      <c r="A57" s="10"/>
      <c r="B57" s="10">
        <f t="shared" si="0"/>
        <v>2</v>
      </c>
      <c r="C57" s="19">
        <f>[1]CG_Debt!C69</f>
        <v>118578.7</v>
      </c>
      <c r="D57" s="19">
        <f>[1]CG_Debt!D69</f>
        <v>26627.5</v>
      </c>
      <c r="E57" s="19">
        <f>[1]CG_Debt!E69</f>
        <v>90607</v>
      </c>
      <c r="F57" s="19">
        <f>[1]CG_Debt!F69</f>
        <v>1344.2</v>
      </c>
      <c r="G57" s="8"/>
    </row>
    <row r="58" spans="1:7" x14ac:dyDescent="0.2">
      <c r="A58" s="10"/>
      <c r="B58" s="10">
        <f t="shared" si="0"/>
        <v>3</v>
      </c>
      <c r="C58" s="19">
        <f>[1]CG_Debt!C70</f>
        <v>106909.51999999999</v>
      </c>
      <c r="D58" s="19">
        <f>[1]CG_Debt!D70</f>
        <v>22846.85</v>
      </c>
      <c r="E58" s="19">
        <f>[1]CG_Debt!E70</f>
        <v>82709.099999999991</v>
      </c>
      <c r="F58" s="19">
        <f>[1]CG_Debt!F70</f>
        <v>1353.57</v>
      </c>
      <c r="G58" s="8"/>
    </row>
    <row r="59" spans="1:7" x14ac:dyDescent="0.2">
      <c r="A59" s="10"/>
      <c r="B59" s="10">
        <f t="shared" si="0"/>
        <v>4</v>
      </c>
      <c r="C59" s="19">
        <f>[1]CG_Debt!C71</f>
        <v>110561.38999999998</v>
      </c>
      <c r="D59" s="19">
        <f>[1]CG_Debt!D71</f>
        <v>25556.739999999998</v>
      </c>
      <c r="E59" s="19">
        <f>[1]CG_Debt!E71</f>
        <v>83472.899999999994</v>
      </c>
      <c r="F59" s="19">
        <f>[1]CG_Debt!F71</f>
        <v>1531.75</v>
      </c>
      <c r="G59" s="8"/>
    </row>
    <row r="60" spans="1:7" x14ac:dyDescent="0.2">
      <c r="A60" s="10">
        <f>A56+1</f>
        <v>2011</v>
      </c>
      <c r="B60" s="10">
        <f>B56</f>
        <v>1</v>
      </c>
      <c r="C60" s="19">
        <f>[1]CG_Debt!C72</f>
        <v>115884.68000000001</v>
      </c>
      <c r="D60" s="19">
        <f>[1]CG_Debt!D72</f>
        <v>27094.97</v>
      </c>
      <c r="E60" s="19">
        <f>[1]CG_Debt!E72</f>
        <v>87086.5</v>
      </c>
      <c r="F60" s="19">
        <f>[1]CG_Debt!F72</f>
        <v>1703.21</v>
      </c>
      <c r="G60" s="8"/>
    </row>
    <row r="61" spans="1:7" x14ac:dyDescent="0.2">
      <c r="A61" s="10"/>
      <c r="B61" s="10">
        <f t="shared" si="0"/>
        <v>2</v>
      </c>
      <c r="C61" s="19">
        <f>[1]CG_Debt!C73</f>
        <v>107765.18</v>
      </c>
      <c r="D61" s="19">
        <f>[1]CG_Debt!D73</f>
        <v>25377.729999999996</v>
      </c>
      <c r="E61" s="19">
        <f>[1]CG_Debt!E73</f>
        <v>80895.92</v>
      </c>
      <c r="F61" s="19">
        <f>[1]CG_Debt!F73</f>
        <v>1491.53</v>
      </c>
      <c r="G61" s="8"/>
    </row>
    <row r="62" spans="1:7" x14ac:dyDescent="0.2">
      <c r="A62" s="10"/>
      <c r="B62" s="10">
        <f t="shared" si="0"/>
        <v>3</v>
      </c>
      <c r="C62" s="19">
        <f>[1]CG_Debt!C74</f>
        <v>106243.82</v>
      </c>
      <c r="D62" s="19">
        <f>[1]CG_Debt!D74</f>
        <v>22918.080000000002</v>
      </c>
      <c r="E62" s="19">
        <f>[1]CG_Debt!E74</f>
        <v>81858.090000000011</v>
      </c>
      <c r="F62" s="19">
        <f>[1]CG_Debt!F74</f>
        <v>1467.65</v>
      </c>
      <c r="G62" s="8"/>
    </row>
    <row r="63" spans="1:7" x14ac:dyDescent="0.2">
      <c r="A63" s="10"/>
      <c r="B63" s="10">
        <f t="shared" si="0"/>
        <v>4</v>
      </c>
      <c r="C63" s="19">
        <f>[1]CG_Debt!C75</f>
        <v>110516.06</v>
      </c>
      <c r="D63" s="19">
        <f>[1]CG_Debt!D75</f>
        <v>27321.84</v>
      </c>
      <c r="E63" s="19">
        <f>[1]CG_Debt!E75</f>
        <v>82032.14</v>
      </c>
      <c r="F63" s="19">
        <f>[1]CG_Debt!F75</f>
        <v>1162.08</v>
      </c>
      <c r="G63" s="8"/>
    </row>
    <row r="64" spans="1:7" x14ac:dyDescent="0.2">
      <c r="A64" s="10">
        <f>A60+1</f>
        <v>2012</v>
      </c>
      <c r="B64" s="10">
        <f>B60</f>
        <v>1</v>
      </c>
      <c r="C64" s="19">
        <f>[1]CG_Debt!C76</f>
        <v>120254.14</v>
      </c>
      <c r="D64" s="19">
        <f>[1]CG_Debt!D76</f>
        <v>33925.69</v>
      </c>
      <c r="E64" s="19">
        <f>[1]CG_Debt!E76</f>
        <v>85098.45</v>
      </c>
      <c r="F64" s="19">
        <f>[1]CG_Debt!F76</f>
        <v>1230</v>
      </c>
      <c r="G64" s="8"/>
    </row>
    <row r="65" spans="1:7" x14ac:dyDescent="0.2">
      <c r="A65" s="10"/>
      <c r="B65" s="10">
        <f t="shared" si="0"/>
        <v>2</v>
      </c>
      <c r="C65" s="19">
        <f>[1]CG_Debt!C77</f>
        <v>110669.99</v>
      </c>
      <c r="D65" s="19">
        <f>[1]CG_Debt!D77</f>
        <v>30818.61</v>
      </c>
      <c r="E65" s="19">
        <f>[1]CG_Debt!E77</f>
        <v>78572.840000000011</v>
      </c>
      <c r="F65" s="19">
        <f>[1]CG_Debt!F77</f>
        <v>1278.54</v>
      </c>
      <c r="G65" s="8"/>
    </row>
    <row r="66" spans="1:7" x14ac:dyDescent="0.2">
      <c r="A66" s="10"/>
      <c r="B66" s="10">
        <f t="shared" si="0"/>
        <v>3</v>
      </c>
      <c r="C66" s="19">
        <f>[1]CG_Debt!C78</f>
        <v>108384.61000000002</v>
      </c>
      <c r="D66" s="19">
        <f>[1]CG_Debt!D78</f>
        <v>27226.94</v>
      </c>
      <c r="E66" s="19">
        <f>[1]CG_Debt!E78</f>
        <v>80261.600000000006</v>
      </c>
      <c r="F66" s="19">
        <f>[1]CG_Debt!F78</f>
        <v>896.07</v>
      </c>
      <c r="G66" s="8"/>
    </row>
    <row r="67" spans="1:7" x14ac:dyDescent="0.2">
      <c r="A67" s="10"/>
      <c r="B67" s="10">
        <f t="shared" si="0"/>
        <v>4</v>
      </c>
      <c r="C67" s="19">
        <f>[1]CG_Debt!C79</f>
        <v>112406.27</v>
      </c>
      <c r="D67" s="19">
        <f>[1]CG_Debt!D79</f>
        <v>30615.839999999997</v>
      </c>
      <c r="E67" s="19">
        <f>[1]CG_Debt!E79</f>
        <v>80875.8</v>
      </c>
      <c r="F67" s="19">
        <f>[1]CG_Debt!F79</f>
        <v>914.63</v>
      </c>
    </row>
    <row r="68" spans="1:7" x14ac:dyDescent="0.2">
      <c r="A68" s="10">
        <f>A64+1</f>
        <v>2013</v>
      </c>
      <c r="B68" s="10">
        <v>1</v>
      </c>
      <c r="C68" s="19">
        <f>[1]CG_Debt!C80</f>
        <v>111384.43000000001</v>
      </c>
      <c r="D68" s="19">
        <f>[1]CG_Debt!D80</f>
        <v>33691.360000000001</v>
      </c>
      <c r="E68" s="19">
        <f>[1]CG_Debt!E80</f>
        <v>76406.350000000006</v>
      </c>
      <c r="F68" s="19">
        <f>[1]CG_Debt!F80</f>
        <v>1286.72</v>
      </c>
    </row>
    <row r="69" spans="1:7" x14ac:dyDescent="0.2">
      <c r="A69" s="10"/>
      <c r="B69" s="10">
        <v>2</v>
      </c>
      <c r="C69" s="19">
        <f>[1]CG_Debt!C81</f>
        <v>110106.3</v>
      </c>
      <c r="D69" s="19">
        <f>[1]CG_Debt!D81</f>
        <v>30749.389999999996</v>
      </c>
      <c r="E69" s="19">
        <f>[1]CG_Debt!E81</f>
        <v>77951.710000000006</v>
      </c>
      <c r="F69" s="19">
        <f>[1]CG_Debt!F81</f>
        <v>1405.2</v>
      </c>
    </row>
    <row r="70" spans="1:7" x14ac:dyDescent="0.2">
      <c r="A70" s="10"/>
      <c r="B70" s="10">
        <v>3</v>
      </c>
      <c r="C70" s="19">
        <f>[1]CG_Debt!C82</f>
        <v>107511.07919148001</v>
      </c>
      <c r="D70" s="19">
        <f>[1]CG_Debt!D82</f>
        <v>27351.426918949997</v>
      </c>
      <c r="E70" s="19">
        <f>[1]CG_Debt!E82</f>
        <v>79455.463457780002</v>
      </c>
      <c r="F70" s="19">
        <f>[1]CG_Debt!F82</f>
        <v>704.18881474999989</v>
      </c>
    </row>
    <row r="71" spans="1:7" x14ac:dyDescent="0.2">
      <c r="A71" s="10"/>
      <c r="B71" s="10">
        <v>4</v>
      </c>
      <c r="C71" s="19">
        <f>[1]CG_Debt!C83</f>
        <v>111637.84094716999</v>
      </c>
      <c r="D71" s="19">
        <f>[1]CG_Debt!D83</f>
        <v>30854.874191479998</v>
      </c>
      <c r="E71" s="19">
        <f>[1]CG_Debt!E83</f>
        <v>80101.190682779983</v>
      </c>
      <c r="F71" s="19">
        <f>[1]CG_Debt!F83</f>
        <v>681.77607290999993</v>
      </c>
    </row>
    <row r="72" spans="1:7" x14ac:dyDescent="0.2">
      <c r="A72" s="10">
        <f>A68+1</f>
        <v>2014</v>
      </c>
      <c r="B72" s="10">
        <v>1</v>
      </c>
      <c r="C72" s="19">
        <f>[1]CG_Debt!C84</f>
        <v>113384.59141896</v>
      </c>
      <c r="D72" s="19">
        <f>[1]CG_Debt!D84</f>
        <v>34700.833649009997</v>
      </c>
      <c r="E72" s="19">
        <f>[1]CG_Debt!E84</f>
        <v>77589.730553779998</v>
      </c>
      <c r="F72" s="19">
        <f>[1]CG_Debt!F84</f>
        <v>1094.02721617</v>
      </c>
    </row>
    <row r="73" spans="1:7" x14ac:dyDescent="0.2">
      <c r="A73" s="10"/>
      <c r="B73" s="10">
        <v>2</v>
      </c>
      <c r="C73" s="19">
        <f>[1]CG_Debt!C85</f>
        <v>111290.36077150999</v>
      </c>
      <c r="D73" s="19">
        <f>[1]CG_Debt!D85</f>
        <v>31549.119465179996</v>
      </c>
      <c r="E73" s="19">
        <f>[1]CG_Debt!E85</f>
        <v>79220.390424780009</v>
      </c>
      <c r="F73" s="19">
        <f>[1]CG_Debt!F85</f>
        <v>520.85088155000005</v>
      </c>
    </row>
    <row r="74" spans="1:7" x14ac:dyDescent="0.2">
      <c r="A74" s="10"/>
      <c r="B74" s="10">
        <v>3</v>
      </c>
      <c r="C74" s="19">
        <f>[1]CG_Debt!C86</f>
        <v>106806.04361138996</v>
      </c>
      <c r="D74" s="19">
        <f>[1]CG_Debt!D86</f>
        <v>26463.041866779997</v>
      </c>
      <c r="E74" s="19">
        <f>[1]CG_Debt!E86</f>
        <v>79784.107267779968</v>
      </c>
      <c r="F74" s="19">
        <f>[1]CG_Debt!F86</f>
        <v>558.89447683000014</v>
      </c>
    </row>
    <row r="75" spans="1:7" x14ac:dyDescent="0.2">
      <c r="A75" s="10"/>
      <c r="B75" s="10">
        <v>4</v>
      </c>
      <c r="C75" s="19">
        <f>[1]CG_Debt!C87</f>
        <v>108796.53875866998</v>
      </c>
      <c r="D75" s="19">
        <f>[1]CG_Debt!D87</f>
        <v>29186.444974860002</v>
      </c>
      <c r="E75" s="19">
        <f>[1]CG_Debt!E87</f>
        <v>79005.91103007998</v>
      </c>
      <c r="F75" s="19">
        <f>[1]CG_Debt!F87</f>
        <v>604.18275373000017</v>
      </c>
    </row>
    <row r="76" spans="1:7" x14ac:dyDescent="0.2">
      <c r="A76" s="7">
        <v>2015</v>
      </c>
      <c r="B76" s="7">
        <v>1</v>
      </c>
      <c r="C76" s="19">
        <f>[1]CG_Debt!C88</f>
        <v>111041.20678267004</v>
      </c>
      <c r="D76" s="19">
        <f>[1]CG_Debt!D88</f>
        <v>29614.063229500003</v>
      </c>
      <c r="E76" s="19">
        <f>[1]CG_Debt!E88</f>
        <v>80652.89565498002</v>
      </c>
      <c r="F76" s="19">
        <f>[1]CG_Debt!F88</f>
        <v>774.24789819</v>
      </c>
    </row>
    <row r="77" spans="1:7" x14ac:dyDescent="0.2">
      <c r="B77" s="7">
        <v>2</v>
      </c>
      <c r="C77" s="19">
        <f>[1]CG_Debt!C89</f>
        <v>104840.08950331002</v>
      </c>
      <c r="D77" s="19">
        <f>[1]CG_Debt!D89</f>
        <v>26922.777558030008</v>
      </c>
      <c r="E77" s="19">
        <f>[1]CG_Debt!E89</f>
        <v>77366.396961060018</v>
      </c>
      <c r="F77" s="19">
        <f>[1]CG_Debt!F89</f>
        <v>550.91498421999995</v>
      </c>
    </row>
    <row r="78" spans="1:7" x14ac:dyDescent="0.2">
      <c r="B78" s="7">
        <v>3</v>
      </c>
      <c r="C78" s="19">
        <f>[1]CG_Debt!C90</f>
        <v>101225.77427528001</v>
      </c>
      <c r="D78" s="19">
        <f>[1]CG_Debt!D90</f>
        <v>23088.212843140005</v>
      </c>
      <c r="E78" s="19">
        <f>[1]CG_Debt!E90</f>
        <v>77567.279665060007</v>
      </c>
      <c r="F78" s="19">
        <f>[1]CG_Debt!F90</f>
        <v>570.2817670799999</v>
      </c>
    </row>
    <row r="79" spans="1:7" x14ac:dyDescent="0.2">
      <c r="B79" s="7">
        <v>4</v>
      </c>
      <c r="C79" s="19">
        <f>[1]CG_Debt!C91</f>
        <v>103805.48110749002</v>
      </c>
      <c r="D79" s="19">
        <f>[1]CG_Debt!D91</f>
        <v>25549.348697780002</v>
      </c>
      <c r="E79" s="19">
        <f>[1]CG_Debt!E91</f>
        <v>77677.897833210009</v>
      </c>
      <c r="F79" s="19">
        <f>[1]CG_Debt!F91</f>
        <v>578.23457649999989</v>
      </c>
    </row>
    <row r="80" spans="1:7" x14ac:dyDescent="0.2">
      <c r="A80" s="7">
        <v>2016</v>
      </c>
      <c r="B80" s="7">
        <v>1</v>
      </c>
      <c r="C80" s="19">
        <f>[1]CG_Debt!C92</f>
        <v>102450.29889006999</v>
      </c>
      <c r="D80" s="19">
        <f>[1]CG_Debt!D92</f>
        <v>29342.487243619998</v>
      </c>
      <c r="E80" s="19">
        <f>[1]CG_Debt!E92</f>
        <v>72467.403069209991</v>
      </c>
      <c r="F80" s="19">
        <f>[1]CG_Debt!F92</f>
        <v>640.40857724</v>
      </c>
    </row>
    <row r="81" spans="1:6" x14ac:dyDescent="0.2">
      <c r="B81" s="7">
        <v>2</v>
      </c>
      <c r="C81" s="19">
        <f>[1]CG_Debt!C93</f>
        <v>101105.00233424999</v>
      </c>
      <c r="D81" s="19">
        <f>[1]CG_Debt!D93</f>
        <v>27118.155750829999</v>
      </c>
      <c r="E81" s="19">
        <f>[1]CG_Debt!E93</f>
        <v>73493.300707629984</v>
      </c>
      <c r="F81" s="19">
        <f>[1]CG_Debt!F93</f>
        <v>493.54587578999997</v>
      </c>
    </row>
    <row r="82" spans="1:6" x14ac:dyDescent="0.2">
      <c r="B82" s="7">
        <v>3</v>
      </c>
      <c r="C82" s="19">
        <f>[1]CG_Debt!C94</f>
        <v>99544.396972399976</v>
      </c>
      <c r="D82" s="19">
        <f>[1]CG_Debt!D94</f>
        <v>25302.549353350001</v>
      </c>
      <c r="E82" s="19">
        <f>[1]CG_Debt!E94</f>
        <v>73726.482088629986</v>
      </c>
      <c r="F82" s="19">
        <f>[1]CG_Debt!F94</f>
        <v>515.36553041999991</v>
      </c>
    </row>
    <row r="83" spans="1:6" x14ac:dyDescent="0.2">
      <c r="B83" s="7">
        <v>4</v>
      </c>
      <c r="C83" s="19">
        <f>[1]CG_Debt!C95</f>
        <v>98818.583924549966</v>
      </c>
      <c r="D83" s="19">
        <f>[1]CG_Debt!D95</f>
        <v>26703.925543139998</v>
      </c>
      <c r="E83" s="19">
        <f>[1]CG_Debt!E95</f>
        <v>71529.219668839971</v>
      </c>
      <c r="F83" s="19">
        <f>[1]CG_Debt!F95</f>
        <v>585.43871256999989</v>
      </c>
    </row>
    <row r="84" spans="1:6" x14ac:dyDescent="0.2">
      <c r="A84" s="7">
        <v>2017</v>
      </c>
      <c r="B84" s="7">
        <v>1</v>
      </c>
      <c r="C84" s="19">
        <f>[1]CG_Debt!C96</f>
        <v>110459.37466555</v>
      </c>
      <c r="D84" s="19">
        <f>[1]CG_Debt!D96</f>
        <v>44487.653083950005</v>
      </c>
      <c r="E84" s="19">
        <f>[1]CG_Debt!E96</f>
        <v>65822.039880409997</v>
      </c>
      <c r="F84" s="19">
        <f>[1]CG_Debt!F96</f>
        <v>149.68170119000001</v>
      </c>
    </row>
    <row r="85" spans="1:6" x14ac:dyDescent="0.2">
      <c r="B85" s="7">
        <v>2</v>
      </c>
      <c r="C85" s="19">
        <f>[1]CG_Debt!C97</f>
        <v>102863.22842337999</v>
      </c>
      <c r="D85" s="19">
        <f>[1]CG_Debt!D97</f>
        <v>36430.022420420006</v>
      </c>
      <c r="E85" s="19">
        <f>[1]CG_Debt!E97</f>
        <v>66279.693140109986</v>
      </c>
      <c r="F85" s="19">
        <f>[1]CG_Debt!F97</f>
        <v>153.51286285</v>
      </c>
    </row>
    <row r="86" spans="1:6" x14ac:dyDescent="0.2">
      <c r="B86" s="7">
        <v>3</v>
      </c>
      <c r="C86" s="19">
        <f>[1]CG_Debt!C98</f>
        <v>97697.073677260007</v>
      </c>
      <c r="D86" s="19">
        <f>[1]CG_Debt!D98</f>
        <v>30270.2564451</v>
      </c>
      <c r="E86" s="19">
        <f>[1]CG_Debt!E98</f>
        <v>67338.566208809993</v>
      </c>
      <c r="F86" s="19">
        <f>[1]CG_Debt!F98</f>
        <v>88.251023350000011</v>
      </c>
    </row>
    <row r="87" spans="1:6" x14ac:dyDescent="0.2">
      <c r="B87" s="7">
        <v>4</v>
      </c>
      <c r="C87" s="19">
        <f>[1]CG_Debt!C99</f>
        <v>105241.95539222</v>
      </c>
      <c r="D87" s="19">
        <f>[1]CG_Debt!D99</f>
        <v>36965.630858849996</v>
      </c>
      <c r="E87" s="19">
        <f>[1]CG_Debt!E99</f>
        <v>68197.953666670001</v>
      </c>
      <c r="F87" s="19">
        <f>[1]CG_Debt!F99</f>
        <v>78.370866700000008</v>
      </c>
    </row>
    <row r="88" spans="1:6" x14ac:dyDescent="0.2">
      <c r="A88" s="7">
        <v>2018</v>
      </c>
      <c r="B88" s="7">
        <v>1</v>
      </c>
      <c r="C88" s="19">
        <f>[1]CG_Debt!C100</f>
        <v>105710.53639923001</v>
      </c>
      <c r="D88" s="19">
        <f>[1]CG_Debt!D100</f>
        <v>36130.61559971</v>
      </c>
      <c r="E88" s="19">
        <f>[1]CG_Debt!E100</f>
        <v>69493.174270030009</v>
      </c>
      <c r="F88" s="19">
        <f>[1]CG_Debt!F100</f>
        <v>86.74652949</v>
      </c>
    </row>
    <row r="89" spans="1:6" x14ac:dyDescent="0.2">
      <c r="B89" s="7">
        <v>2</v>
      </c>
      <c r="C89" s="19">
        <f>[1]CG_Debt!C101</f>
        <v>106446.17526433001</v>
      </c>
      <c r="D89" s="19">
        <f>[1]CG_Debt!D101</f>
        <v>43025.550136140009</v>
      </c>
      <c r="E89" s="19">
        <f>[1]CG_Debt!E101</f>
        <v>63321.000842380003</v>
      </c>
      <c r="F89" s="19">
        <f>[1]CG_Debt!F101</f>
        <v>99.624285810000003</v>
      </c>
    </row>
    <row r="90" spans="1:6" x14ac:dyDescent="0.2">
      <c r="B90" s="7">
        <v>3</v>
      </c>
      <c r="C90" s="19">
        <f>[1]CG_Debt!C102</f>
        <v>99548.570711790002</v>
      </c>
      <c r="D90" s="19">
        <f>[1]CG_Debt!D102</f>
        <v>35756.674083500002</v>
      </c>
      <c r="E90" s="19">
        <f>[1]CG_Debt!E102</f>
        <v>63697.670795319995</v>
      </c>
      <c r="F90" s="19">
        <f>[1]CG_Debt!F102</f>
        <v>94.225832969999999</v>
      </c>
    </row>
    <row r="91" spans="1:6" x14ac:dyDescent="0.2">
      <c r="B91" s="7">
        <v>4</v>
      </c>
      <c r="C91" s="19">
        <f>[1]CG_Debt!C103</f>
        <v>99406.534803739996</v>
      </c>
      <c r="D91" s="19">
        <f>[1]CG_Debt!D103</f>
        <v>35153.850592330004</v>
      </c>
      <c r="E91" s="19">
        <f>[1]CG_Debt!E103</f>
        <v>64229.206779799999</v>
      </c>
      <c r="F91" s="19">
        <f>[1]CG_Debt!F103</f>
        <v>23.47743161</v>
      </c>
    </row>
    <row r="92" spans="1:6" x14ac:dyDescent="0.2">
      <c r="A92" s="7">
        <v>2019</v>
      </c>
      <c r="B92" s="7">
        <v>1</v>
      </c>
      <c r="C92" s="19">
        <f>[1]CG_Debt!C104</f>
        <v>101253.13411549</v>
      </c>
      <c r="D92" s="19">
        <f>[1]CG_Debt!D104</f>
        <v>36289.474867850004</v>
      </c>
      <c r="E92" s="19">
        <f>[1]CG_Debt!E104</f>
        <v>64929.756591100006</v>
      </c>
      <c r="F92" s="19">
        <f>[1]CG_Debt!F104</f>
        <v>33.902656540000002</v>
      </c>
    </row>
    <row r="93" spans="1:6" x14ac:dyDescent="0.2">
      <c r="B93" s="7">
        <v>2</v>
      </c>
      <c r="C93" s="19">
        <f>[1]CG_Debt!C105</f>
        <v>98978.500627370013</v>
      </c>
      <c r="D93" s="19">
        <f>[1]CG_Debt!D105</f>
        <v>33928.805260339999</v>
      </c>
      <c r="E93" s="19">
        <f>[1]CG_Debt!E105</f>
        <v>65005.7199071</v>
      </c>
      <c r="F93" s="19">
        <f>[1]CG_Debt!F105</f>
        <v>43.97545993</v>
      </c>
    </row>
    <row r="94" spans="1:6" x14ac:dyDescent="0.2">
      <c r="B94" s="7">
        <v>3</v>
      </c>
      <c r="C94" s="19">
        <f>[1]CG_Debt!C106</f>
        <v>95382.356512909988</v>
      </c>
      <c r="D94" s="19">
        <f>[1]CG_Debt!D106</f>
        <v>34475.61153935999</v>
      </c>
      <c r="E94" s="19">
        <f>[1]CG_Debt!E106</f>
        <v>60854.106202550007</v>
      </c>
      <c r="F94" s="19">
        <f>[1]CG_Debt!F106</f>
        <v>52.638771000000006</v>
      </c>
    </row>
    <row r="95" spans="1:6" x14ac:dyDescent="0.2">
      <c r="B95" s="7">
        <v>4</v>
      </c>
      <c r="C95" s="19">
        <f>[1]CG_Debt!C107</f>
        <v>96947.559209779996</v>
      </c>
      <c r="D95" s="19">
        <f>[1]CG_Debt!D107</f>
        <v>35387.783924470001</v>
      </c>
      <c r="E95" s="19">
        <f>[1]CG_Debt!E107</f>
        <v>61529.723134110005</v>
      </c>
      <c r="F95" s="19">
        <f>[1]CG_Debt!F107</f>
        <v>30.052151200000001</v>
      </c>
    </row>
    <row r="96" spans="1:6" x14ac:dyDescent="0.2">
      <c r="A96" s="7">
        <v>2020</v>
      </c>
      <c r="B96" s="7">
        <v>1</v>
      </c>
      <c r="C96" s="19">
        <f>[1]CG_Debt!C108</f>
        <v>108556.27728151</v>
      </c>
      <c r="D96" s="19">
        <f>[1]CG_Debt!D108</f>
        <v>46232.875733749999</v>
      </c>
      <c r="E96" s="19">
        <f>[1]CG_Debt!E108</f>
        <v>62279.144613950004</v>
      </c>
      <c r="F96" s="19">
        <f>[1]CG_Debt!F108</f>
        <v>44.25693381</v>
      </c>
    </row>
    <row r="97" spans="2:6" x14ac:dyDescent="0.2">
      <c r="B97" s="7">
        <v>2</v>
      </c>
      <c r="C97" s="19">
        <f>[1]CG_Debt!C109</f>
        <v>108140.28735343002</v>
      </c>
      <c r="D97" s="19">
        <f>[1]CG_Debt!D109</f>
        <v>48078.886650070002</v>
      </c>
      <c r="E97" s="19">
        <f>[1]CG_Debt!E109</f>
        <v>60005.045205510003</v>
      </c>
      <c r="F97" s="19">
        <f>[1]CG_Debt!F109</f>
        <v>56.355497849999999</v>
      </c>
    </row>
    <row r="98" spans="2:6" x14ac:dyDescent="0.2">
      <c r="B98" s="7">
        <v>3</v>
      </c>
      <c r="C98" s="19">
        <f>[1]CG_Debt!C110</f>
        <v>100345.91228573</v>
      </c>
      <c r="D98" s="19">
        <f>[1]CG_Debt!D110</f>
        <v>39237.342649470003</v>
      </c>
      <c r="E98" s="19">
        <f>[1]CG_Debt!E110</f>
        <v>61042.982864279998</v>
      </c>
      <c r="F98" s="19">
        <f>[1]CG_Debt!F110</f>
        <v>65.586771980000009</v>
      </c>
    </row>
    <row r="99" spans="2:6" x14ac:dyDescent="0.2">
      <c r="C99" s="20"/>
      <c r="D99" s="20"/>
      <c r="E99" s="20"/>
      <c r="F99" s="20"/>
    </row>
    <row r="100" spans="2:6" x14ac:dyDescent="0.2">
      <c r="C100" s="20"/>
      <c r="D100" s="20"/>
      <c r="E100" s="20"/>
      <c r="F100" s="20"/>
    </row>
    <row r="101" spans="2:6" x14ac:dyDescent="0.2">
      <c r="C101" s="20"/>
      <c r="D101" s="20"/>
      <c r="E101" s="20"/>
      <c r="F101" s="20"/>
    </row>
    <row r="102" spans="2:6" x14ac:dyDescent="0.2">
      <c r="C102" s="20"/>
      <c r="D102" s="20"/>
      <c r="E102" s="20"/>
      <c r="F102" s="20"/>
    </row>
    <row r="103" spans="2:6" x14ac:dyDescent="0.2">
      <c r="C103" s="20"/>
      <c r="D103" s="20"/>
      <c r="E103" s="20"/>
      <c r="F103" s="20"/>
    </row>
    <row r="104" spans="2:6" x14ac:dyDescent="0.2">
      <c r="C104" s="20"/>
      <c r="D104" s="20"/>
      <c r="E104" s="20"/>
      <c r="F104" s="20"/>
    </row>
  </sheetData>
  <sheetProtection sheet="1" formatCells="0" formatColumns="0" formatRows="0" insertColumns="0" insertRows="0" insertHyperlinks="0" deleteColumns="0" deleteRows="0" sort="0" autoFilter="0" pivotTables="0"/>
  <pageMargins left="0.70866141732283472" right="0.70866141732283472" top="0.78740157480314965" bottom="0.78740157480314965" header="0.31496062992125984" footer="0.31496062992125984"/>
  <pageSetup paperSize="9" orientation="portrait" r:id="rId1"/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J75"/>
  <sheetViews>
    <sheetView zoomScaleNormal="100" workbookViewId="0">
      <pane xSplit="2" ySplit="23" topLeftCell="C39" activePane="bottomRight" state="frozen"/>
      <selection pane="topRight"/>
      <selection pane="bottomLeft"/>
      <selection pane="bottomRight"/>
    </sheetView>
  </sheetViews>
  <sheetFormatPr baseColWidth="10" defaultColWidth="10.77734375" defaultRowHeight="10" x14ac:dyDescent="0.2"/>
  <cols>
    <col min="1" max="1" width="9.6640625" style="7" customWidth="1"/>
    <col min="2" max="2" width="3.44140625" style="7" customWidth="1"/>
    <col min="3" max="6" width="20.77734375" style="7" customWidth="1"/>
    <col min="7" max="7" width="14.109375" style="7" customWidth="1"/>
    <col min="8" max="16384" width="10.77734375" style="7"/>
  </cols>
  <sheetData>
    <row r="1" spans="1:6" ht="10.5" x14ac:dyDescent="0.25">
      <c r="A1" s="9"/>
      <c r="B1" s="10"/>
      <c r="C1" s="11" t="s">
        <v>5</v>
      </c>
      <c r="D1" s="10"/>
      <c r="E1" s="10"/>
      <c r="F1" s="10"/>
    </row>
    <row r="2" spans="1:6" x14ac:dyDescent="0.2">
      <c r="A2" s="10"/>
      <c r="B2" s="10"/>
      <c r="C2" s="10" t="str">
        <f>IF(desc!$B$1=1,desc!$Q$1,IF(desc!$B$1=2,desc!$Q$2,IF(desc!$B$1=3,desc!$Q$3,desc!$P$4)))</f>
        <v>Confederation Debt</v>
      </c>
      <c r="D2" s="10"/>
      <c r="E2" s="10"/>
      <c r="F2" s="10"/>
    </row>
    <row r="3" spans="1:6" x14ac:dyDescent="0.2">
      <c r="A3" s="10"/>
      <c r="B3" s="10"/>
      <c r="C3" s="10" t="str">
        <f>IF(desc!$B$1=1,desc!$H$1,IF(desc!$B$1=2,desc!$H$2,IF(desc!$B$1=3,desc!$H$3,desc!$H$4)))</f>
        <v>In million Swiss francs</v>
      </c>
      <c r="D3" s="10"/>
      <c r="E3" s="10"/>
      <c r="F3" s="10"/>
    </row>
    <row r="4" spans="1:6" x14ac:dyDescent="0.2">
      <c r="A4" s="10"/>
      <c r="B4" s="10"/>
      <c r="C4" s="10"/>
      <c r="D4" s="10"/>
      <c r="E4" s="10"/>
      <c r="F4" s="10"/>
    </row>
    <row r="5" spans="1:6" x14ac:dyDescent="0.2">
      <c r="A5" s="10"/>
      <c r="B5" s="10"/>
      <c r="C5" s="10" t="str">
        <f>IF(desc!$B$1=1,desc!$I$1,IF(desc!$B$1=2,desc!$I$2,IF(desc!$B$1=3,desc!$I$3,desc!$H$4)))</f>
        <v>Sources</v>
      </c>
      <c r="D5" s="10"/>
      <c r="E5" s="10"/>
      <c r="F5" s="10"/>
    </row>
    <row r="6" spans="1:6" x14ac:dyDescent="0.2">
      <c r="A6" s="10"/>
      <c r="B6" s="10"/>
      <c r="C6" s="12" t="str">
        <f>CG_Debt!C6</f>
        <v>1990-2006</v>
      </c>
      <c r="D6" s="10" t="str">
        <f>CG_Debt!D6</f>
        <v>Federal Financial Statment yyyy</v>
      </c>
      <c r="E6" s="10"/>
      <c r="F6" s="10"/>
    </row>
    <row r="7" spans="1:6" x14ac:dyDescent="0.2">
      <c r="A7" s="10"/>
      <c r="B7" s="10"/>
      <c r="C7" s="10" t="str">
        <f>IF(desc!$B$1=1,desc!$J$1,IF(desc!$B$1=2,desc!$J$2,IF(desc!$B$1=3,desc!$J$3,desc!$I$4)))</f>
        <v>since 2007</v>
      </c>
      <c r="D7" s="10" t="str">
        <f>CG_Debt!D7</f>
        <v>Federal Financial Statment,, Volume 3, Table D04</v>
      </c>
      <c r="E7" s="13"/>
      <c r="F7" s="10"/>
    </row>
    <row r="8" spans="1:6" x14ac:dyDescent="0.2">
      <c r="A8" s="10"/>
      <c r="B8" s="10"/>
      <c r="C8" s="12"/>
      <c r="D8" s="10" t="str">
        <f>CG_Debt!D8</f>
        <v>https://www.efv.admin.ch/efv/en/home/finanzberichterstattung/finanzberichte/staatsrechnung.html</v>
      </c>
      <c r="E8" s="13"/>
      <c r="F8" s="10"/>
    </row>
    <row r="9" spans="1:6" x14ac:dyDescent="0.2">
      <c r="A9" s="10"/>
      <c r="B9" s="10"/>
      <c r="C9" s="12"/>
      <c r="D9" s="10"/>
      <c r="E9" s="13"/>
      <c r="F9" s="10"/>
    </row>
    <row r="10" spans="1:6" hidden="1" x14ac:dyDescent="0.2">
      <c r="A10" s="10"/>
      <c r="B10" s="10"/>
      <c r="C10" s="12"/>
      <c r="D10" s="10"/>
      <c r="E10" s="13"/>
      <c r="F10" s="10"/>
    </row>
    <row r="11" spans="1:6" hidden="1" x14ac:dyDescent="0.2">
      <c r="A11" s="10"/>
      <c r="B11" s="10"/>
      <c r="C11" s="10"/>
      <c r="D11" s="10"/>
      <c r="E11" s="13"/>
      <c r="F11" s="10"/>
    </row>
    <row r="12" spans="1:6" hidden="1" x14ac:dyDescent="0.2">
      <c r="A12" s="10"/>
      <c r="B12" s="10"/>
      <c r="C12" s="10"/>
      <c r="D12" s="10"/>
      <c r="E12" s="10"/>
      <c r="F12" s="10"/>
    </row>
    <row r="13" spans="1:6" hidden="1" x14ac:dyDescent="0.2">
      <c r="A13" s="10"/>
      <c r="B13" s="10"/>
      <c r="C13" s="10"/>
      <c r="D13" s="10"/>
      <c r="E13" s="10"/>
      <c r="F13" s="10"/>
    </row>
    <row r="14" spans="1:6" hidden="1" x14ac:dyDescent="0.2"/>
    <row r="15" spans="1:6" hidden="1" x14ac:dyDescent="0.2">
      <c r="A15" s="10"/>
      <c r="B15" s="10"/>
      <c r="C15" s="14"/>
      <c r="D15" s="14"/>
      <c r="E15" s="14"/>
      <c r="F15" s="14"/>
    </row>
    <row r="16" spans="1:6" hidden="1" x14ac:dyDescent="0.2">
      <c r="A16" s="10"/>
      <c r="B16" s="10"/>
      <c r="C16" s="10"/>
      <c r="D16" s="10"/>
      <c r="E16" s="10"/>
      <c r="F16" s="10"/>
    </row>
    <row r="17" spans="1:10" hidden="1" x14ac:dyDescent="0.2">
      <c r="A17" s="10"/>
      <c r="B17" s="10"/>
      <c r="C17" s="10"/>
      <c r="D17" s="10"/>
      <c r="E17" s="10"/>
      <c r="F17" s="10"/>
    </row>
    <row r="18" spans="1:10" hidden="1" x14ac:dyDescent="0.2">
      <c r="A18" s="10"/>
      <c r="B18" s="10"/>
      <c r="C18" s="10"/>
      <c r="D18" s="10"/>
      <c r="E18" s="10"/>
      <c r="F18" s="10"/>
    </row>
    <row r="19" spans="1:10" hidden="1" x14ac:dyDescent="0.2">
      <c r="A19" s="10"/>
      <c r="B19" s="10"/>
      <c r="C19" s="10"/>
      <c r="D19" s="10"/>
      <c r="E19" s="10"/>
      <c r="F19" s="10"/>
    </row>
    <row r="20" spans="1:10" hidden="1" x14ac:dyDescent="0.2">
      <c r="A20" s="10"/>
      <c r="B20" s="10"/>
      <c r="C20" s="10"/>
      <c r="D20" s="10"/>
      <c r="E20" s="10"/>
      <c r="F20" s="10"/>
    </row>
    <row r="21" spans="1:10" hidden="1" x14ac:dyDescent="0.2">
      <c r="A21" s="10"/>
      <c r="B21" s="10"/>
      <c r="C21" s="10"/>
      <c r="D21" s="10"/>
      <c r="E21" s="10"/>
      <c r="F21" s="10"/>
    </row>
    <row r="22" spans="1:10" hidden="1" x14ac:dyDescent="0.2">
      <c r="A22" s="10"/>
      <c r="B22" s="10"/>
      <c r="C22" s="10"/>
      <c r="D22" s="10"/>
      <c r="E22" s="10"/>
      <c r="F22" s="10"/>
    </row>
    <row r="23" spans="1:10" ht="20" x14ac:dyDescent="0.2">
      <c r="A23" s="10"/>
      <c r="B23" s="10"/>
      <c r="C23" s="10" t="str">
        <f>IF(desc!$B$1=1,desc!$Z$1,IF(desc!$B$1=2,desc!$Z$2,IF(desc!$B$1=3,desc!$Z$3,desc!$Y$4)))</f>
        <v>Central Government Debt</v>
      </c>
      <c r="D23" s="14" t="str">
        <f>IF(desc!$B$1=1,desc!$AA$1,IF(desc!$B$1=2,desc!$AA$2,IF(desc!$B$1=3,desc!$AA$3,desc!$Z$4)))</f>
        <v>Short-term debt</v>
      </c>
      <c r="E23" s="14" t="str">
        <f>IF(desc!$B$1=1,desc!$AB$1,IF(desc!$B$1=2,desc!$AB$2,IF(desc!$B$1=3,desc!$AB$3,desc!$AA$4)))</f>
        <v>Medium- and long-term debt</v>
      </c>
      <c r="F23" s="14" t="str">
        <f>IF(desc!$B$1=1,desc!$AC$1,IF(desc!$B$1=2,desc!$AC$2,IF(desc!$B$1=3,desc!$AC$3,desc!$AB$4)))</f>
        <v>Foreign debt</v>
      </c>
    </row>
    <row r="24" spans="1:10" x14ac:dyDescent="0.2">
      <c r="A24" s="10">
        <v>1990</v>
      </c>
      <c r="B24" s="10"/>
      <c r="C24" s="19">
        <f>[1]CG_Debt_y!C24</f>
        <v>38509</v>
      </c>
      <c r="D24" s="19">
        <f>[1]CG_Debt_y!D24</f>
        <v>7400</v>
      </c>
      <c r="E24" s="19">
        <f>[1]CG_Debt_y!E24</f>
        <v>31109</v>
      </c>
      <c r="F24" s="19"/>
      <c r="G24" s="8"/>
      <c r="J24" s="8"/>
    </row>
    <row r="25" spans="1:10" x14ac:dyDescent="0.2">
      <c r="A25" s="10">
        <f>A24+1</f>
        <v>1991</v>
      </c>
      <c r="B25" s="10"/>
      <c r="C25" s="19">
        <f>[1]CG_Debt_y!C25</f>
        <v>45487</v>
      </c>
      <c r="D25" s="19">
        <f>[1]CG_Debt_y!D25</f>
        <v>12810</v>
      </c>
      <c r="E25" s="19">
        <f>[1]CG_Debt_y!E25</f>
        <v>32677</v>
      </c>
      <c r="F25" s="19"/>
      <c r="G25" s="8"/>
      <c r="J25" s="8"/>
    </row>
    <row r="26" spans="1:10" x14ac:dyDescent="0.2">
      <c r="A26" s="10">
        <f t="shared" ref="A26:A53" si="0">A25+1</f>
        <v>1992</v>
      </c>
      <c r="B26" s="10"/>
      <c r="C26" s="19">
        <f>[1]CG_Debt_y!C26</f>
        <v>55296</v>
      </c>
      <c r="D26" s="19">
        <f>[1]CG_Debt_y!D26</f>
        <v>17365</v>
      </c>
      <c r="E26" s="19">
        <f>[1]CG_Debt_y!E26</f>
        <v>37931</v>
      </c>
      <c r="F26" s="19"/>
      <c r="G26" s="8"/>
      <c r="J26" s="8"/>
    </row>
    <row r="27" spans="1:10" x14ac:dyDescent="0.2">
      <c r="A27" s="10">
        <f t="shared" si="0"/>
        <v>1993</v>
      </c>
      <c r="B27" s="10"/>
      <c r="C27" s="19">
        <f>[1]CG_Debt_y!C27</f>
        <v>69427</v>
      </c>
      <c r="D27" s="19">
        <f>[1]CG_Debt_y!D27</f>
        <v>22710</v>
      </c>
      <c r="E27" s="19">
        <f>[1]CG_Debt_y!E27</f>
        <v>46717</v>
      </c>
      <c r="F27" s="19"/>
      <c r="G27" s="8"/>
      <c r="J27" s="8"/>
    </row>
    <row r="28" spans="1:10" x14ac:dyDescent="0.2">
      <c r="A28" s="10">
        <f t="shared" si="0"/>
        <v>1994</v>
      </c>
      <c r="B28" s="10"/>
      <c r="C28" s="19">
        <f>[1]CG_Debt_y!C28</f>
        <v>75714</v>
      </c>
      <c r="D28" s="19">
        <f>[1]CG_Debt_y!D28</f>
        <v>24072</v>
      </c>
      <c r="E28" s="19">
        <f>[1]CG_Debt_y!E28</f>
        <v>51642</v>
      </c>
      <c r="F28" s="19"/>
      <c r="G28" s="8"/>
      <c r="J28" s="8"/>
    </row>
    <row r="29" spans="1:10" x14ac:dyDescent="0.2">
      <c r="A29" s="10">
        <f t="shared" si="0"/>
        <v>1995</v>
      </c>
      <c r="B29" s="10"/>
      <c r="C29" s="19">
        <f>[1]CG_Debt_y!C29</f>
        <v>82152</v>
      </c>
      <c r="D29" s="19">
        <f>[1]CG_Debt_y!D29</f>
        <v>27487</v>
      </c>
      <c r="E29" s="19">
        <f>[1]CG_Debt_y!E29</f>
        <v>54665</v>
      </c>
      <c r="F29" s="19"/>
      <c r="G29" s="8"/>
      <c r="J29" s="8"/>
    </row>
    <row r="30" spans="1:10" x14ac:dyDescent="0.2">
      <c r="A30" s="10">
        <f t="shared" si="0"/>
        <v>1996</v>
      </c>
      <c r="B30" s="10"/>
      <c r="C30" s="19">
        <f>[1]CG_Debt_y!C30</f>
        <v>88418</v>
      </c>
      <c r="D30" s="19">
        <f>[1]CG_Debt_y!D30</f>
        <v>30115</v>
      </c>
      <c r="E30" s="19">
        <f>[1]CG_Debt_y!E30</f>
        <v>58303</v>
      </c>
      <c r="F30" s="19"/>
      <c r="G30" s="8"/>
      <c r="J30" s="8"/>
    </row>
    <row r="31" spans="1:10" x14ac:dyDescent="0.2">
      <c r="A31" s="10">
        <f t="shared" si="0"/>
        <v>1997</v>
      </c>
      <c r="B31" s="10"/>
      <c r="C31" s="19">
        <f>[1]CG_Debt_y!C31</f>
        <v>97050</v>
      </c>
      <c r="D31" s="19">
        <f>[1]CG_Debt_y!D31</f>
        <v>32017</v>
      </c>
      <c r="E31" s="19">
        <f>[1]CG_Debt_y!E31</f>
        <v>65033</v>
      </c>
      <c r="F31" s="19"/>
      <c r="G31" s="8"/>
      <c r="J31" s="8"/>
    </row>
    <row r="32" spans="1:10" x14ac:dyDescent="0.2">
      <c r="A32" s="10">
        <f t="shared" si="0"/>
        <v>1998</v>
      </c>
      <c r="B32" s="10"/>
      <c r="C32" s="19">
        <f>[1]CG_Debt_y!C32</f>
        <v>109620</v>
      </c>
      <c r="D32" s="19">
        <f>[1]CG_Debt_y!D32</f>
        <v>29550</v>
      </c>
      <c r="E32" s="19">
        <f>[1]CG_Debt_y!E32</f>
        <v>80070</v>
      </c>
      <c r="F32" s="19"/>
      <c r="G32" s="8"/>
      <c r="J32" s="8"/>
    </row>
    <row r="33" spans="1:10" x14ac:dyDescent="0.2">
      <c r="A33" s="10">
        <f t="shared" si="0"/>
        <v>1999</v>
      </c>
      <c r="B33" s="10"/>
      <c r="C33" s="19">
        <f>[1]CG_Debt_y!C33</f>
        <v>102254</v>
      </c>
      <c r="D33" s="19">
        <f>[1]CG_Debt_y!D33</f>
        <v>25968</v>
      </c>
      <c r="E33" s="19">
        <f>[1]CG_Debt_y!E33</f>
        <v>76286</v>
      </c>
      <c r="F33" s="19"/>
      <c r="G33" s="8"/>
      <c r="J33" s="8"/>
    </row>
    <row r="34" spans="1:10" x14ac:dyDescent="0.2">
      <c r="A34" s="10">
        <f t="shared" si="0"/>
        <v>2000</v>
      </c>
      <c r="B34" s="10"/>
      <c r="C34" s="19">
        <f>[1]CG_Debt_y!C34</f>
        <v>108108</v>
      </c>
      <c r="D34" s="19">
        <f>[1]CG_Debt_y!D34</f>
        <v>21575</v>
      </c>
      <c r="E34" s="19">
        <f>[1]CG_Debt_y!E34</f>
        <v>86533</v>
      </c>
      <c r="F34" s="19"/>
      <c r="G34" s="8"/>
      <c r="J34" s="8"/>
    </row>
    <row r="35" spans="1:10" x14ac:dyDescent="0.2">
      <c r="A35" s="10">
        <f t="shared" si="0"/>
        <v>2001</v>
      </c>
      <c r="B35" s="10"/>
      <c r="C35" s="19">
        <f>[1]CG_Debt_y!C35</f>
        <v>106813</v>
      </c>
      <c r="D35" s="19">
        <f>[1]CG_Debt_y!D35</f>
        <v>18727</v>
      </c>
      <c r="E35" s="19">
        <f>[1]CG_Debt_y!E35</f>
        <v>88086</v>
      </c>
      <c r="F35" s="19"/>
      <c r="G35" s="8"/>
      <c r="J35" s="8"/>
    </row>
    <row r="36" spans="1:10" x14ac:dyDescent="0.2">
      <c r="A36" s="10">
        <f t="shared" si="0"/>
        <v>2002</v>
      </c>
      <c r="B36" s="10"/>
      <c r="C36" s="19">
        <f ca="1">[1]CG_Debt_y!C36</f>
        <v>118778</v>
      </c>
      <c r="D36" s="19">
        <f ca="1">[1]CG_Debt_y!D36</f>
        <v>24489</v>
      </c>
      <c r="E36" s="19">
        <f ca="1">[1]CG_Debt_y!E36</f>
        <v>94289</v>
      </c>
      <c r="F36" s="19"/>
      <c r="G36" s="8"/>
      <c r="J36" s="8"/>
    </row>
    <row r="37" spans="1:10" x14ac:dyDescent="0.2">
      <c r="A37" s="10">
        <f t="shared" si="0"/>
        <v>2003</v>
      </c>
      <c r="B37" s="10"/>
      <c r="C37" s="19">
        <f ca="1">[1]CG_Debt_y!C37</f>
        <v>119675</v>
      </c>
      <c r="D37" s="19">
        <f ca="1">[1]CG_Debt_y!D37</f>
        <v>17564</v>
      </c>
      <c r="E37" s="19">
        <f ca="1">[1]CG_Debt_y!E37</f>
        <v>102111</v>
      </c>
      <c r="F37" s="19"/>
      <c r="G37" s="8"/>
      <c r="J37" s="8"/>
    </row>
    <row r="38" spans="1:10" x14ac:dyDescent="0.2">
      <c r="A38" s="10">
        <f t="shared" si="0"/>
        <v>2004</v>
      </c>
      <c r="B38" s="10"/>
      <c r="C38" s="19">
        <f ca="1">[1]CG_Debt_y!C38</f>
        <v>125145</v>
      </c>
      <c r="D38" s="19">
        <f ca="1">[1]CG_Debt_y!D38</f>
        <v>20196</v>
      </c>
      <c r="E38" s="19">
        <f ca="1">[1]CG_Debt_y!E38</f>
        <v>104949</v>
      </c>
      <c r="F38" s="19"/>
      <c r="G38" s="8"/>
      <c r="J38" s="8"/>
    </row>
    <row r="39" spans="1:10" x14ac:dyDescent="0.2">
      <c r="A39" s="10">
        <f t="shared" si="0"/>
        <v>2005</v>
      </c>
      <c r="B39" s="10"/>
      <c r="C39" s="19">
        <f ca="1">[1]CG_Debt_y!C39</f>
        <v>130339</v>
      </c>
      <c r="D39" s="19">
        <f ca="1">[1]CG_Debt_y!D39</f>
        <v>26303</v>
      </c>
      <c r="E39" s="19">
        <f ca="1">[1]CG_Debt_y!E39</f>
        <v>104036</v>
      </c>
      <c r="F39" s="19"/>
      <c r="G39" s="8"/>
      <c r="J39" s="8"/>
    </row>
    <row r="40" spans="1:10" x14ac:dyDescent="0.2">
      <c r="A40" s="10">
        <f t="shared" si="0"/>
        <v>2006</v>
      </c>
      <c r="B40" s="10"/>
      <c r="C40" s="19">
        <f ca="1">[1]CG_Debt_y!C40</f>
        <v>123593</v>
      </c>
      <c r="D40" s="19">
        <f ca="1">[1]CG_Debt_y!D40</f>
        <v>25045</v>
      </c>
      <c r="E40" s="19">
        <f ca="1">[1]CG_Debt_y!E40</f>
        <v>98548</v>
      </c>
      <c r="F40" s="19"/>
      <c r="G40" s="8"/>
      <c r="J40" s="8"/>
    </row>
    <row r="41" spans="1:10" x14ac:dyDescent="0.2">
      <c r="A41" s="10">
        <f t="shared" si="0"/>
        <v>2007</v>
      </c>
      <c r="B41" s="10"/>
      <c r="C41" s="19">
        <f ca="1">[1]CG_Debt_y!C41</f>
        <v>120976.84</v>
      </c>
      <c r="D41" s="19">
        <f ca="1">[1]CG_Debt_y!D41</f>
        <v>23074.84</v>
      </c>
      <c r="E41" s="19">
        <f ca="1">[1]CG_Debt_y!E41</f>
        <v>96147</v>
      </c>
      <c r="F41" s="19">
        <f ca="1">[1]CG_Debt_y!F41</f>
        <v>1755</v>
      </c>
      <c r="G41" s="8"/>
      <c r="J41" s="8"/>
    </row>
    <row r="42" spans="1:10" x14ac:dyDescent="0.2">
      <c r="A42" s="10">
        <f t="shared" si="0"/>
        <v>2008</v>
      </c>
      <c r="B42" s="10"/>
      <c r="C42" s="19">
        <f ca="1">[1]CG_Debt_y!C42</f>
        <v>121770.9</v>
      </c>
      <c r="D42" s="19">
        <f ca="1">[1]CG_Debt_y!D42</f>
        <v>27805.8</v>
      </c>
      <c r="E42" s="19">
        <f ca="1">[1]CG_Debt_y!E42</f>
        <v>92576.099999999991</v>
      </c>
      <c r="F42" s="19">
        <f ca="1">[1]CG_Debt_y!F42</f>
        <v>1389</v>
      </c>
      <c r="G42" s="8"/>
      <c r="J42" s="8"/>
    </row>
    <row r="43" spans="1:10" x14ac:dyDescent="0.2">
      <c r="A43" s="10">
        <f t="shared" si="0"/>
        <v>2009</v>
      </c>
      <c r="B43" s="10"/>
      <c r="C43" s="19">
        <f ca="1">[1]CG_Debt_y!C43</f>
        <v>110924.09999999999</v>
      </c>
      <c r="D43" s="19">
        <f ca="1">[1]CG_Debt_y!D43</f>
        <v>21553.5</v>
      </c>
      <c r="E43" s="19">
        <f ca="1">[1]CG_Debt_y!E43</f>
        <v>87954.799999999988</v>
      </c>
      <c r="F43" s="19">
        <f ca="1">[1]CG_Debt_y!F43</f>
        <v>1415.8</v>
      </c>
      <c r="G43" s="8"/>
      <c r="J43" s="8"/>
    </row>
    <row r="44" spans="1:10" x14ac:dyDescent="0.2">
      <c r="A44" s="10">
        <f t="shared" si="0"/>
        <v>2010</v>
      </c>
      <c r="B44" s="10"/>
      <c r="C44" s="19">
        <f ca="1">[1]CG_Debt_y!C44</f>
        <v>110561.38999999998</v>
      </c>
      <c r="D44" s="19">
        <f ca="1">[1]CG_Debt_y!D44</f>
        <v>25556.739999999998</v>
      </c>
      <c r="E44" s="19">
        <f ca="1">[1]CG_Debt_y!E44</f>
        <v>83472.899999999994</v>
      </c>
      <c r="F44" s="19">
        <f ca="1">[1]CG_Debt_y!F44</f>
        <v>1531.75</v>
      </c>
      <c r="G44" s="8"/>
      <c r="J44" s="8"/>
    </row>
    <row r="45" spans="1:10" x14ac:dyDescent="0.2">
      <c r="A45" s="10">
        <f t="shared" si="0"/>
        <v>2011</v>
      </c>
      <c r="B45" s="10"/>
      <c r="C45" s="19">
        <f ca="1">[1]CG_Debt_y!C45</f>
        <v>110516.06</v>
      </c>
      <c r="D45" s="19">
        <f ca="1">[1]CG_Debt_y!D45</f>
        <v>27321.84</v>
      </c>
      <c r="E45" s="19">
        <f ca="1">[1]CG_Debt_y!E45</f>
        <v>82032.14</v>
      </c>
      <c r="F45" s="19">
        <f ca="1">[1]CG_Debt_y!F45</f>
        <v>1162.08</v>
      </c>
      <c r="G45" s="8"/>
    </row>
    <row r="46" spans="1:10" x14ac:dyDescent="0.2">
      <c r="A46" s="10">
        <f t="shared" si="0"/>
        <v>2012</v>
      </c>
      <c r="B46" s="10"/>
      <c r="C46" s="19">
        <f ca="1">[1]CG_Debt_y!C46</f>
        <v>112406.27</v>
      </c>
      <c r="D46" s="19">
        <f ca="1">[1]CG_Debt_y!D46</f>
        <v>30615.839999999997</v>
      </c>
      <c r="E46" s="19">
        <f ca="1">[1]CG_Debt_y!E46</f>
        <v>80875.8</v>
      </c>
      <c r="F46" s="19">
        <f ca="1">[1]CG_Debt_y!F46</f>
        <v>914.63</v>
      </c>
      <c r="G46" s="8"/>
    </row>
    <row r="47" spans="1:10" x14ac:dyDescent="0.2">
      <c r="A47" s="10">
        <f t="shared" si="0"/>
        <v>2013</v>
      </c>
      <c r="B47" s="10"/>
      <c r="C47" s="19">
        <f ca="1">[1]CG_Debt_y!C47</f>
        <v>111637.84094716999</v>
      </c>
      <c r="D47" s="19">
        <f ca="1">[1]CG_Debt_y!D47</f>
        <v>30854.874191479998</v>
      </c>
      <c r="E47" s="19">
        <f ca="1">[1]CG_Debt_y!E47</f>
        <v>80101.190682779983</v>
      </c>
      <c r="F47" s="19">
        <f ca="1">[1]CG_Debt_y!F47</f>
        <v>681.77607290999993</v>
      </c>
      <c r="G47" s="8"/>
    </row>
    <row r="48" spans="1:10" x14ac:dyDescent="0.2">
      <c r="A48" s="10">
        <f t="shared" si="0"/>
        <v>2014</v>
      </c>
      <c r="B48" s="10"/>
      <c r="C48" s="19">
        <f ca="1">[1]CG_Debt_y!C48</f>
        <v>108796.53875866998</v>
      </c>
      <c r="D48" s="19">
        <f ca="1">[1]CG_Debt_y!D48</f>
        <v>29186.444974860002</v>
      </c>
      <c r="E48" s="19">
        <f ca="1">[1]CG_Debt_y!E48</f>
        <v>79005.91103007998</v>
      </c>
      <c r="F48" s="19">
        <f ca="1">[1]CG_Debt_y!F48</f>
        <v>604.18275373000017</v>
      </c>
      <c r="G48" s="8"/>
    </row>
    <row r="49" spans="1:7" x14ac:dyDescent="0.2">
      <c r="A49" s="10">
        <f t="shared" si="0"/>
        <v>2015</v>
      </c>
      <c r="B49" s="17"/>
      <c r="C49" s="19">
        <f ca="1">[1]CG_Debt_y!C49</f>
        <v>103805.48110749002</v>
      </c>
      <c r="D49" s="19">
        <f ca="1">[1]CG_Debt_y!D49</f>
        <v>25549.348697780002</v>
      </c>
      <c r="E49" s="19">
        <f ca="1">[1]CG_Debt_y!E49</f>
        <v>77677.897833210009</v>
      </c>
      <c r="F49" s="19">
        <f ca="1">[1]CG_Debt_y!F49</f>
        <v>578.23457649999989</v>
      </c>
      <c r="G49" s="8"/>
    </row>
    <row r="50" spans="1:7" x14ac:dyDescent="0.2">
      <c r="A50" s="10">
        <f t="shared" si="0"/>
        <v>2016</v>
      </c>
      <c r="B50" s="17"/>
      <c r="C50" s="19">
        <f ca="1">[1]CG_Debt_y!C50</f>
        <v>98818.583924549966</v>
      </c>
      <c r="D50" s="19">
        <f ca="1">[1]CG_Debt_y!D50</f>
        <v>26703.925543139998</v>
      </c>
      <c r="E50" s="19">
        <f ca="1">[1]CG_Debt_y!E50</f>
        <v>71529.219668839971</v>
      </c>
      <c r="F50" s="19">
        <f ca="1">[1]CG_Debt_y!F50</f>
        <v>585.43871256999989</v>
      </c>
      <c r="G50" s="8"/>
    </row>
    <row r="51" spans="1:7" x14ac:dyDescent="0.2">
      <c r="A51" s="10">
        <f t="shared" si="0"/>
        <v>2017</v>
      </c>
      <c r="B51" s="17"/>
      <c r="C51" s="19">
        <f ca="1">[1]CG_Debt_y!C51</f>
        <v>105241.95539222</v>
      </c>
      <c r="D51" s="19">
        <f ca="1">[1]CG_Debt_y!D51</f>
        <v>36965.630858849996</v>
      </c>
      <c r="E51" s="19">
        <f ca="1">[1]CG_Debt_y!E51</f>
        <v>68197.953666670001</v>
      </c>
      <c r="F51" s="19">
        <f ca="1">[1]CG_Debt_y!F51</f>
        <v>78.370866700000008</v>
      </c>
      <c r="G51" s="8"/>
    </row>
    <row r="52" spans="1:7" x14ac:dyDescent="0.2">
      <c r="A52" s="10">
        <f t="shared" si="0"/>
        <v>2018</v>
      </c>
      <c r="B52" s="17"/>
      <c r="C52" s="19">
        <f ca="1">[1]CG_Debt_y!C52</f>
        <v>99406.534803739996</v>
      </c>
      <c r="D52" s="19">
        <f ca="1">[1]CG_Debt_y!D52</f>
        <v>35153.850592330004</v>
      </c>
      <c r="E52" s="19">
        <f ca="1">[1]CG_Debt_y!E52</f>
        <v>64229.206779799999</v>
      </c>
      <c r="F52" s="19">
        <f ca="1">[1]CG_Debt_y!F52</f>
        <v>23.47743161</v>
      </c>
      <c r="G52" s="8"/>
    </row>
    <row r="53" spans="1:7" x14ac:dyDescent="0.2">
      <c r="A53" s="10">
        <f t="shared" si="0"/>
        <v>2019</v>
      </c>
      <c r="B53" s="17"/>
      <c r="C53" s="19">
        <f ca="1">[1]CG_Debt_y!C53</f>
        <v>96947.559209779996</v>
      </c>
      <c r="D53" s="19">
        <f ca="1">[1]CG_Debt_y!D53</f>
        <v>35387.783924470001</v>
      </c>
      <c r="E53" s="19">
        <f ca="1">[1]CG_Debt_y!E53</f>
        <v>61529.723134110005</v>
      </c>
      <c r="F53" s="19">
        <f ca="1">[1]CG_Debt_y!F53</f>
        <v>30.052151200000001</v>
      </c>
      <c r="G53" s="8"/>
    </row>
    <row r="54" spans="1:7" x14ac:dyDescent="0.2">
      <c r="C54" s="20"/>
      <c r="D54" s="20"/>
      <c r="E54" s="20"/>
      <c r="F54" s="20"/>
      <c r="G54" s="8"/>
    </row>
    <row r="55" spans="1:7" x14ac:dyDescent="0.2">
      <c r="C55" s="20"/>
      <c r="D55" s="20"/>
      <c r="E55" s="20"/>
      <c r="F55" s="20"/>
      <c r="G55" s="8"/>
    </row>
    <row r="56" spans="1:7" x14ac:dyDescent="0.2">
      <c r="C56" s="20"/>
      <c r="D56" s="20"/>
      <c r="E56" s="20"/>
      <c r="F56" s="20"/>
      <c r="G56" s="8"/>
    </row>
    <row r="57" spans="1:7" x14ac:dyDescent="0.2">
      <c r="C57" s="20"/>
      <c r="D57" s="20"/>
      <c r="E57" s="20"/>
      <c r="F57" s="20"/>
      <c r="G57" s="8"/>
    </row>
    <row r="58" spans="1:7" x14ac:dyDescent="0.2">
      <c r="C58" s="20"/>
      <c r="D58" s="20"/>
      <c r="E58" s="20"/>
      <c r="F58" s="20"/>
      <c r="G58" s="8"/>
    </row>
    <row r="59" spans="1:7" x14ac:dyDescent="0.2">
      <c r="C59" s="20"/>
      <c r="D59" s="20"/>
      <c r="E59" s="20"/>
      <c r="F59" s="20"/>
      <c r="G59" s="8"/>
    </row>
    <row r="60" spans="1:7" x14ac:dyDescent="0.2">
      <c r="C60" s="20"/>
      <c r="D60" s="20"/>
      <c r="E60" s="20"/>
      <c r="F60" s="20"/>
      <c r="G60" s="8"/>
    </row>
    <row r="61" spans="1:7" x14ac:dyDescent="0.2">
      <c r="C61" s="20"/>
      <c r="D61" s="20"/>
      <c r="E61" s="20"/>
      <c r="F61" s="20"/>
      <c r="G61" s="8"/>
    </row>
    <row r="62" spans="1:7" x14ac:dyDescent="0.2">
      <c r="C62" s="20"/>
      <c r="D62" s="20"/>
      <c r="E62" s="20"/>
      <c r="F62" s="20"/>
      <c r="G62" s="8"/>
    </row>
    <row r="63" spans="1:7" x14ac:dyDescent="0.2">
      <c r="C63" s="20"/>
      <c r="D63" s="20"/>
      <c r="E63" s="20"/>
      <c r="F63" s="20"/>
      <c r="G63" s="8"/>
    </row>
    <row r="64" spans="1:7" x14ac:dyDescent="0.2">
      <c r="C64" s="20"/>
      <c r="D64" s="20"/>
      <c r="E64" s="20"/>
      <c r="F64" s="20"/>
      <c r="G64" s="8"/>
    </row>
    <row r="65" spans="3:7" x14ac:dyDescent="0.2">
      <c r="C65" s="20"/>
      <c r="D65" s="20"/>
      <c r="E65" s="20"/>
      <c r="F65" s="20"/>
      <c r="G65" s="8"/>
    </row>
    <row r="66" spans="3:7" x14ac:dyDescent="0.2">
      <c r="C66" s="20"/>
      <c r="D66" s="20"/>
      <c r="E66" s="20"/>
      <c r="F66" s="20"/>
      <c r="G66" s="8"/>
    </row>
    <row r="67" spans="3:7" x14ac:dyDescent="0.2">
      <c r="C67" s="20"/>
      <c r="D67" s="20"/>
      <c r="E67" s="20"/>
      <c r="F67" s="20"/>
    </row>
    <row r="68" spans="3:7" x14ac:dyDescent="0.2">
      <c r="C68" s="20"/>
      <c r="D68" s="20"/>
      <c r="E68" s="20"/>
      <c r="F68" s="20"/>
    </row>
    <row r="69" spans="3:7" x14ac:dyDescent="0.2">
      <c r="C69" s="20"/>
      <c r="D69" s="20"/>
      <c r="E69" s="20"/>
      <c r="F69" s="20"/>
    </row>
    <row r="70" spans="3:7" x14ac:dyDescent="0.2">
      <c r="C70" s="20"/>
      <c r="D70" s="20"/>
      <c r="E70" s="20"/>
      <c r="F70" s="20"/>
    </row>
    <row r="71" spans="3:7" x14ac:dyDescent="0.2">
      <c r="C71" s="20"/>
      <c r="D71" s="20"/>
      <c r="E71" s="20"/>
      <c r="F71" s="20"/>
    </row>
    <row r="72" spans="3:7" x14ac:dyDescent="0.2">
      <c r="C72" s="20"/>
      <c r="D72" s="20"/>
      <c r="E72" s="20"/>
      <c r="F72" s="20"/>
    </row>
    <row r="73" spans="3:7" x14ac:dyDescent="0.2">
      <c r="C73" s="20"/>
      <c r="D73" s="20"/>
      <c r="E73" s="20"/>
      <c r="F73" s="20"/>
    </row>
    <row r="74" spans="3:7" x14ac:dyDescent="0.2">
      <c r="C74" s="20"/>
      <c r="D74" s="20"/>
      <c r="E74" s="20"/>
      <c r="F74" s="20"/>
    </row>
    <row r="75" spans="3:7" x14ac:dyDescent="0.2">
      <c r="C75" s="20"/>
      <c r="D75" s="20"/>
      <c r="E75" s="20"/>
      <c r="F75" s="20"/>
    </row>
  </sheetData>
  <sheetProtection sheet="1" formatCells="0" formatColumns="0" formatRows="0" insertColumns="0" insertRows="0" insertHyperlinks="0" deleteColumns="0" deleteRows="0" sort="0" autoFilter="0" pivotTables="0"/>
  <pageMargins left="0.70866141732283472" right="0.70866141732283472" top="0.78740157480314965" bottom="0.78740157480314965" header="0.31496062992125984" footer="0.31496062992125984"/>
  <pageSetup paperSize="9" orientation="portrait" r:id="rId1"/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AH3"/>
  <sheetViews>
    <sheetView workbookViewId="0">
      <selection activeCell="K2" sqref="K2"/>
    </sheetView>
  </sheetViews>
  <sheetFormatPr baseColWidth="10" defaultColWidth="10.77734375" defaultRowHeight="10" x14ac:dyDescent="0.2"/>
  <sheetData>
    <row r="1" spans="1:34" x14ac:dyDescent="0.2">
      <c r="A1" t="s">
        <v>26</v>
      </c>
      <c r="B1">
        <v>3</v>
      </c>
      <c r="D1">
        <v>1</v>
      </c>
      <c r="E1" t="s">
        <v>27</v>
      </c>
      <c r="F1" t="s">
        <v>30</v>
      </c>
      <c r="G1" t="s">
        <v>6</v>
      </c>
      <c r="H1" t="s">
        <v>73</v>
      </c>
      <c r="I1" t="s">
        <v>16</v>
      </c>
      <c r="J1" t="s">
        <v>2</v>
      </c>
      <c r="K1" t="s">
        <v>92</v>
      </c>
      <c r="L1" t="s">
        <v>94</v>
      </c>
      <c r="M1" t="s">
        <v>83</v>
      </c>
      <c r="N1" t="s">
        <v>15</v>
      </c>
      <c r="O1" t="s">
        <v>14</v>
      </c>
      <c r="P1" t="s">
        <v>79</v>
      </c>
      <c r="Q1" t="s">
        <v>7</v>
      </c>
      <c r="R1" s="2" t="s">
        <v>13</v>
      </c>
      <c r="S1" t="s">
        <v>87</v>
      </c>
      <c r="T1" t="s">
        <v>18</v>
      </c>
      <c r="U1" t="s">
        <v>19</v>
      </c>
      <c r="V1" t="s">
        <v>20</v>
      </c>
      <c r="W1" t="s">
        <v>17</v>
      </c>
      <c r="X1" t="s">
        <v>88</v>
      </c>
      <c r="Y1" s="1" t="s">
        <v>76</v>
      </c>
      <c r="Z1" t="s">
        <v>8</v>
      </c>
      <c r="AA1" t="s">
        <v>9</v>
      </c>
      <c r="AB1" t="s">
        <v>10</v>
      </c>
      <c r="AC1" t="s">
        <v>11</v>
      </c>
      <c r="AD1" t="s">
        <v>0</v>
      </c>
      <c r="AE1" t="s">
        <v>1</v>
      </c>
      <c r="AF1" t="s">
        <v>12</v>
      </c>
      <c r="AG1" t="s">
        <v>3</v>
      </c>
      <c r="AH1" t="s">
        <v>4</v>
      </c>
    </row>
    <row r="2" spans="1:34" x14ac:dyDescent="0.2">
      <c r="D2">
        <v>2</v>
      </c>
      <c r="E2" t="s">
        <v>28</v>
      </c>
      <c r="F2" t="s">
        <v>31</v>
      </c>
      <c r="G2" t="s">
        <v>33</v>
      </c>
      <c r="H2" t="s">
        <v>74</v>
      </c>
      <c r="I2" t="s">
        <v>34</v>
      </c>
      <c r="J2" t="s">
        <v>35</v>
      </c>
      <c r="K2" t="s">
        <v>91</v>
      </c>
      <c r="L2" t="s">
        <v>93</v>
      </c>
      <c r="M2" t="s">
        <v>84</v>
      </c>
      <c r="N2" t="s">
        <v>36</v>
      </c>
      <c r="O2" t="s">
        <v>37</v>
      </c>
      <c r="P2" t="s">
        <v>80</v>
      </c>
      <c r="Q2" t="s">
        <v>38</v>
      </c>
      <c r="R2" t="s">
        <v>39</v>
      </c>
      <c r="S2" t="s">
        <v>85</v>
      </c>
      <c r="T2" t="s">
        <v>41</v>
      </c>
      <c r="U2" t="s">
        <v>42</v>
      </c>
      <c r="V2" t="s">
        <v>43</v>
      </c>
      <c r="W2" t="s">
        <v>40</v>
      </c>
      <c r="X2" t="s">
        <v>89</v>
      </c>
      <c r="Y2" s="1" t="s">
        <v>77</v>
      </c>
      <c r="Z2" t="s">
        <v>44</v>
      </c>
      <c r="AA2" t="s">
        <v>45</v>
      </c>
      <c r="AB2" t="s">
        <v>46</v>
      </c>
      <c r="AC2" t="s">
        <v>47</v>
      </c>
      <c r="AD2" t="s">
        <v>48</v>
      </c>
      <c r="AE2" t="s">
        <v>49</v>
      </c>
      <c r="AF2" t="s">
        <v>50</v>
      </c>
      <c r="AG2" t="s">
        <v>51</v>
      </c>
      <c r="AH2" t="s">
        <v>52</v>
      </c>
    </row>
    <row r="3" spans="1:34" x14ac:dyDescent="0.2">
      <c r="D3">
        <v>3</v>
      </c>
      <c r="E3" t="s">
        <v>29</v>
      </c>
      <c r="F3" t="s">
        <v>32</v>
      </c>
      <c r="G3" t="s">
        <v>53</v>
      </c>
      <c r="H3" t="s">
        <v>75</v>
      </c>
      <c r="I3" t="s">
        <v>34</v>
      </c>
      <c r="J3" t="s">
        <v>54</v>
      </c>
      <c r="K3" t="s">
        <v>55</v>
      </c>
      <c r="L3" t="s">
        <v>56</v>
      </c>
      <c r="M3" t="s">
        <v>82</v>
      </c>
      <c r="N3" t="s">
        <v>57</v>
      </c>
      <c r="O3" t="s">
        <v>58</v>
      </c>
      <c r="P3" t="s">
        <v>81</v>
      </c>
      <c r="Q3" t="s">
        <v>59</v>
      </c>
      <c r="R3" t="s">
        <v>60</v>
      </c>
      <c r="S3" t="s">
        <v>86</v>
      </c>
      <c r="T3" t="s">
        <v>62</v>
      </c>
      <c r="U3" t="s">
        <v>63</v>
      </c>
      <c r="V3" t="s">
        <v>64</v>
      </c>
      <c r="W3" t="s">
        <v>61</v>
      </c>
      <c r="X3" t="s">
        <v>90</v>
      </c>
      <c r="Y3" s="1" t="s">
        <v>78</v>
      </c>
      <c r="Z3" t="s">
        <v>65</v>
      </c>
      <c r="AA3" t="s">
        <v>66</v>
      </c>
      <c r="AB3" t="s">
        <v>67</v>
      </c>
      <c r="AC3" t="s">
        <v>68</v>
      </c>
      <c r="AD3" s="6" t="s">
        <v>72</v>
      </c>
      <c r="AE3" s="6" t="s">
        <v>72</v>
      </c>
      <c r="AF3" s="6" t="s">
        <v>72</v>
      </c>
      <c r="AG3" s="6" t="s">
        <v>72</v>
      </c>
      <c r="AH3" t="s">
        <v>72</v>
      </c>
    </row>
  </sheetData>
  <hyperlinks>
    <hyperlink ref="Y1" r:id="rId1"/>
    <hyperlink ref="Y2" r:id="rId2"/>
    <hyperlink ref="Y3" r:id="rId3"/>
  </hyperlinks>
  <pageMargins left="0.7" right="0.7" top="0.78740157499999996" bottom="0.78740157499999996" header="0.3" footer="0.3"/>
  <customProperties>
    <customPr name="_pios_id" r:id="rId4"/>
    <customPr name="EpmWorksheetKeyString_GUID" r:id="rId5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6</vt:i4>
      </vt:variant>
    </vt:vector>
  </HeadingPairs>
  <TitlesOfParts>
    <vt:vector size="10" baseType="lpstr">
      <vt:lpstr>Intro</vt:lpstr>
      <vt:lpstr>Central Government</vt:lpstr>
      <vt:lpstr>CG_Debt</vt:lpstr>
      <vt:lpstr>CG_Debt_y</vt:lpstr>
      <vt:lpstr>'Central Government'!Druckbereich</vt:lpstr>
      <vt:lpstr>CG_Debt!Druckbereich</vt:lpstr>
      <vt:lpstr>CG_Debt_y!Druckbereich</vt:lpstr>
      <vt:lpstr>'Central Government'!Drucktitel</vt:lpstr>
      <vt:lpstr>CG_Debt!Drucktitel</vt:lpstr>
      <vt:lpstr>CG_Debt_y!Drucktitel</vt:lpstr>
    </vt:vector>
  </TitlesOfParts>
  <Company>940 - EVD (Übergreifend)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EFV</dc:creator>
  <cp:lastModifiedBy>Brülhart Adrian EFV</cp:lastModifiedBy>
  <cp:lastPrinted>2020-03-19T07:34:11Z</cp:lastPrinted>
  <dcterms:created xsi:type="dcterms:W3CDTF">2007-08-29T12:12:07Z</dcterms:created>
  <dcterms:modified xsi:type="dcterms:W3CDTF">2020-11-19T08:10:17Z</dcterms:modified>
</cp:coreProperties>
</file>