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RA\"/>
    </mc:Choice>
  </mc:AlternateContent>
  <xr:revisionPtr revIDLastSave="0" documentId="8_{09CB5C07-CDFC-45CB-B6DF-1DA40F922D98}" xr6:coauthVersionLast="47" xr6:coauthVersionMax="47" xr10:uidLastSave="{00000000-0000-0000-0000-000000000000}"/>
  <bookViews>
    <workbookView xWindow="-110" yWindow="-110" windowWidth="38620" windowHeight="21100" activeTab="2" xr2:uid="{413F0BB3-4988-46FB-B199-48FDB8031644}"/>
  </bookViews>
  <sheets>
    <sheet name="ASG" sheetId="1" r:id="rId1"/>
    <sheet name="BEVÖLKERUNG" sheetId="2" r:id="rId2"/>
    <sheet name="Ressourcenindex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C9" i="3" s="1"/>
  <c r="E9" i="3" s="1"/>
  <c r="F7" i="1"/>
  <c r="C7" i="3" s="1"/>
  <c r="F8" i="1"/>
  <c r="C8" i="3"/>
  <c r="F10" i="1"/>
  <c r="C10" i="3"/>
  <c r="E10" i="3" s="1"/>
  <c r="F11" i="1"/>
  <c r="C11" i="3" s="1"/>
  <c r="F12" i="1"/>
  <c r="C12" i="3" s="1"/>
  <c r="E12" i="3" s="1"/>
  <c r="F13" i="1"/>
  <c r="C13" i="3"/>
  <c r="F14" i="1"/>
  <c r="C14" i="3"/>
  <c r="E14" i="3" s="1"/>
  <c r="F15" i="1"/>
  <c r="C15" i="3" s="1"/>
  <c r="E15" i="3" s="1"/>
  <c r="F16" i="1"/>
  <c r="C16" i="3" s="1"/>
  <c r="E16" i="3" s="1"/>
  <c r="F17" i="1"/>
  <c r="C17" i="3"/>
  <c r="F18" i="1"/>
  <c r="C18" i="3"/>
  <c r="E18" i="3" s="1"/>
  <c r="F19" i="1"/>
  <c r="C19" i="3" s="1"/>
  <c r="F20" i="1"/>
  <c r="C20" i="3" s="1"/>
  <c r="E20" i="3" s="1"/>
  <c r="F21" i="1"/>
  <c r="C21" i="3"/>
  <c r="F22" i="1"/>
  <c r="C22" i="3"/>
  <c r="E22" i="3" s="1"/>
  <c r="F23" i="1"/>
  <c r="C23" i="3" s="1"/>
  <c r="F24" i="1"/>
  <c r="C24" i="3" s="1"/>
  <c r="F25" i="1"/>
  <c r="C25" i="3"/>
  <c r="F26" i="1"/>
  <c r="C26" i="3"/>
  <c r="E26" i="3" s="1"/>
  <c r="F27" i="1"/>
  <c r="C27" i="3" s="1"/>
  <c r="F28" i="1"/>
  <c r="C28" i="3" s="1"/>
  <c r="E28" i="3" s="1"/>
  <c r="F29" i="1"/>
  <c r="C29" i="3"/>
  <c r="F30" i="1"/>
  <c r="C30" i="3"/>
  <c r="E30" i="3" s="1"/>
  <c r="F31" i="1"/>
  <c r="C31" i="3" s="1"/>
  <c r="E31" i="3" s="1"/>
  <c r="F32" i="1"/>
  <c r="C32" i="3" s="1"/>
  <c r="E32" i="3" s="1"/>
  <c r="F7" i="2"/>
  <c r="D7" i="3" s="1"/>
  <c r="F8" i="2"/>
  <c r="D8" i="3" s="1"/>
  <c r="E8" i="3" s="1"/>
  <c r="F9" i="2"/>
  <c r="D9" i="3"/>
  <c r="F10" i="2"/>
  <c r="D10" i="3"/>
  <c r="F11" i="2"/>
  <c r="D11" i="3" s="1"/>
  <c r="F12" i="2"/>
  <c r="D12" i="3" s="1"/>
  <c r="F13" i="2"/>
  <c r="D13" i="3"/>
  <c r="F14" i="2"/>
  <c r="D14" i="3"/>
  <c r="F15" i="2"/>
  <c r="D15" i="3" s="1"/>
  <c r="F16" i="2"/>
  <c r="D16" i="3" s="1"/>
  <c r="F17" i="2"/>
  <c r="D17" i="3"/>
  <c r="F18" i="2"/>
  <c r="D18" i="3"/>
  <c r="F19" i="2"/>
  <c r="D19" i="3" s="1"/>
  <c r="F20" i="2"/>
  <c r="D20" i="3" s="1"/>
  <c r="F21" i="2"/>
  <c r="D21" i="3"/>
  <c r="F22" i="2"/>
  <c r="D22" i="3"/>
  <c r="F23" i="2"/>
  <c r="D23" i="3" s="1"/>
  <c r="F24" i="2"/>
  <c r="D24" i="3" s="1"/>
  <c r="F25" i="2"/>
  <c r="D25" i="3"/>
  <c r="F26" i="2"/>
  <c r="D26" i="3"/>
  <c r="F27" i="2"/>
  <c r="D27" i="3" s="1"/>
  <c r="F28" i="2"/>
  <c r="D28" i="3" s="1"/>
  <c r="F29" i="2"/>
  <c r="D29" i="3"/>
  <c r="F30" i="2"/>
  <c r="D30" i="3"/>
  <c r="F31" i="2"/>
  <c r="D31" i="3" s="1"/>
  <c r="F32" i="2"/>
  <c r="D32" i="3" s="1"/>
  <c r="E13" i="3"/>
  <c r="E17" i="3"/>
  <c r="E21" i="3"/>
  <c r="E25" i="3"/>
  <c r="E29" i="3"/>
  <c r="C33" i="2"/>
  <c r="D33" i="2"/>
  <c r="E33" i="1"/>
  <c r="D33" i="1"/>
  <c r="C33" i="1"/>
  <c r="E33" i="2"/>
  <c r="F33" i="1"/>
  <c r="D33" i="3" l="1"/>
  <c r="E27" i="3"/>
  <c r="E11" i="3"/>
  <c r="E19" i="3"/>
  <c r="E24" i="3"/>
  <c r="E7" i="3"/>
  <c r="C33" i="3"/>
  <c r="E33" i="3" s="1"/>
  <c r="F33" i="3" s="1"/>
  <c r="E23" i="3"/>
  <c r="F33" i="2"/>
  <c r="F22" i="3" l="1"/>
  <c r="F32" i="3"/>
  <c r="F10" i="3"/>
  <c r="F17" i="3"/>
  <c r="F15" i="3"/>
  <c r="F8" i="3"/>
  <c r="F11" i="3"/>
  <c r="F7" i="3"/>
  <c r="F28" i="3"/>
  <c r="F19" i="3"/>
  <c r="F13" i="3"/>
  <c r="F26" i="3"/>
  <c r="F27" i="3"/>
  <c r="F9" i="3"/>
  <c r="F23" i="3"/>
  <c r="F18" i="3"/>
  <c r="F20" i="3"/>
  <c r="F21" i="3"/>
  <c r="F29" i="3"/>
  <c r="F24" i="3"/>
  <c r="F31" i="3"/>
  <c r="F12" i="3"/>
  <c r="F30" i="3"/>
  <c r="F14" i="3"/>
  <c r="F16" i="3"/>
  <c r="F25" i="3"/>
</calcChain>
</file>

<file path=xl/sharedStrings.xml><?xml version="1.0" encoding="utf-8"?>
<sst xmlns="http://schemas.openxmlformats.org/spreadsheetml/2006/main" count="132" uniqueCount="53">
  <si>
    <t>Spalte</t>
  </si>
  <si>
    <t>Formel</t>
  </si>
  <si>
    <t>Datenquelle</t>
  </si>
  <si>
    <t>Einheit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</si>
  <si>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</si>
  <si>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</si>
  <si>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</si>
  <si>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</si>
  <si>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</si>
  <si>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</si>
  <si>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</si>
  <si>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</si>
  <si>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</si>
  <si>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</si>
  <si>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</si>
  <si>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</si>
  <si>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</si>
  <si>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</si>
  <si>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</si>
  <si>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</si>
  <si>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</si>
  <si>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</si>
  <si>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</si>
  <si>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</si>
  <si>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</si>
  <si>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</si>
  <si>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</si>
  <si>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</si>
  <si>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Genève</t>
  </si>
  <si>
    <t>Jura</t>
  </si>
  <si>
    <t>Total</t>
  </si>
  <si>
    <t>1'000 Franken</t>
  </si>
  <si>
    <t>A</t>
  </si>
  <si>
    <t>B</t>
  </si>
  <si>
    <t>C</t>
  </si>
  <si>
    <t>D</t>
  </si>
  <si>
    <t>BFS</t>
  </si>
  <si>
    <t>Personen</t>
  </si>
  <si>
    <t>Franken</t>
  </si>
  <si>
    <t>C= A/B*1000</t>
  </si>
  <si>
    <t>D= C/Total_C*100</t>
  </si>
  <si>
    <t>D=C</t>
  </si>
  <si>
    <t>ASG 1998</t>
  </si>
  <si>
    <t>ASG 1999</t>
  </si>
  <si>
    <t>ASG 2000</t>
  </si>
  <si>
    <t>RP 2004</t>
  </si>
  <si>
    <t>Ressourcenpotenzial 2004</t>
  </si>
  <si>
    <t>Mittlere Wohnbevölkerung 1998</t>
  </si>
  <si>
    <t>Mittlere Wohnbevölkerung 1999</t>
  </si>
  <si>
    <t>Mittlere Wohnbevölkerung 2000</t>
  </si>
  <si>
    <t>Massgebende Wohnbevölkerung 2004</t>
  </si>
  <si>
    <t>Ressourcenpotenzial pro Einwohner 2004</t>
  </si>
  <si>
    <t>Ressourcenindex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</si>
</sst>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" fontId="0" fillId="0" borderId="1" xfId="0" applyNumberFormat="1" applyBorder="1"/>
    <xf numFmtId="1" fontId="1" fillId="0" borderId="1" xfId="0" applyNumberFormat="1" applyFont="1" applyBorder="1"/>
    <xf numFmtId="170" fontId="0" fillId="0" borderId="1" xfId="0" applyNumberFormat="1" applyBorder="1"/>
    <xf numFmtId="170" fontId="1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0805-2917-4426-A1C9-16A8A748B19A}">
  <dimension ref="A2:F33"/>
  <sheetViews>
    <sheetView workbookViewId="0">
      <selection activeCell="C16" sqref="C16"/>
    </sheetView>
  </sheetViews>
  <sheetFormatPr baseColWidth="10" defaultRowHeight="12.5" x14ac:dyDescent="0.25"/>
  <cols>
    <col min="1" max="1" width="4.7265625" customWidth="1"/>
    <col min="2" max="2" width="21" customWidth="1"/>
    <col min="3" max="3" width="19.7265625" customWidth="1"/>
    <col min="4" max="4" width="16.26953125" customWidth="1"/>
    <col min="5" max="5" width="17.453125" customWidth="1"/>
    <col min="6" max="6" width="20.1796875" customWidth="1"/>
  </cols>
  <sheetData>
    <row r="2" spans="1:6" ht="13" x14ac:dyDescent="0.3">
      <c r="A2" s="1"/>
      <c r="B2" s="2" t="s">
        <v>0</v>
      </c>
      <c r="C2" s="5" t="s">
        <v>32</v>
      </c>
      <c r="D2" s="5" t="s">
        <v>33</v>
      </c>
      <c r="E2" s="5" t="s">
        <v>34</v>
      </c>
      <c r="F2" s="5" t="s">
        <v>35</v>
      </c>
    </row>
    <row r="3" spans="1:6" ht="13" x14ac:dyDescent="0.3">
      <c r="A3" s="1"/>
      <c r="B3" s="2" t="s">
        <v>1</v>
      </c>
      <c r="C3" s="1"/>
      <c r="D3" s="1"/>
      <c r="E3" s="1"/>
      <c r="F3" s="10" t="s">
        <v>41</v>
      </c>
    </row>
    <row r="4" spans="1:6" ht="26" x14ac:dyDescent="0.3">
      <c r="A4" s="1"/>
      <c r="B4" s="3" t="s">
        <v>45</v>
      </c>
      <c r="C4" s="5" t="s">
        <v>42</v>
      </c>
      <c r="D4" s="5" t="s">
        <v>43</v>
      </c>
      <c r="E4" s="5" t="s">
        <v>44</v>
      </c>
      <c r="F4" s="8" t="s">
        <v>46</v>
      </c>
    </row>
    <row r="5" spans="1:6" ht="13" x14ac:dyDescent="0.3">
      <c r="A5" s="1"/>
      <c r="B5" s="2" t="s">
        <v>2</v>
      </c>
      <c r="C5" s="1"/>
      <c r="D5" s="1"/>
      <c r="E5" s="1"/>
      <c r="F5" s="1"/>
    </row>
    <row r="6" spans="1:6" ht="13" x14ac:dyDescent="0.3">
      <c r="A6" s="1"/>
      <c r="B6" s="2" t="s">
        <v>3</v>
      </c>
      <c r="C6" s="1" t="s">
        <v>31</v>
      </c>
      <c r="D6" s="1" t="s">
        <v>31</v>
      </c>
      <c r="E6" s="1" t="s">
        <v>31</v>
      </c>
      <c r="F6" s="1" t="s">
        <v>31</v>
      </c>
    </row>
    <row r="7" spans="1:6" x14ac:dyDescent="0.25">
      <c r="A7" s="1">
        <v>1</v>
      </c>
      <c r="B7" s="1" t="s">
        <v>4</v>
      </c>
      <c r="C7" s="6">
        <v>35966099.338148497</v>
      </c>
      <c r="D7" s="6">
        <v>37586076.462350234</v>
      </c>
      <c r="E7" s="6">
        <v>40727867.489910632</v>
      </c>
      <c r="F7" s="6">
        <f>AVERAGE(C7:E7)</f>
        <v>38093347.763469785</v>
      </c>
    </row>
    <row r="8" spans="1:6" x14ac:dyDescent="0.25">
      <c r="A8" s="1">
        <v>2</v>
      </c>
      <c r="B8" s="1" t="s">
        <v>5</v>
      </c>
      <c r="C8" s="6">
        <v>16690297.776769554</v>
      </c>
      <c r="D8" s="6">
        <v>16653845.477792496</v>
      </c>
      <c r="E8" s="6">
        <v>16929103.745324522</v>
      </c>
      <c r="F8" s="6">
        <f t="shared" ref="F8:F32" si="0">AVERAGE(C8:E8)</f>
        <v>16757748.99996219</v>
      </c>
    </row>
    <row r="9" spans="1:6" x14ac:dyDescent="0.25">
      <c r="A9" s="1">
        <v>3</v>
      </c>
      <c r="B9" s="1" t="s">
        <v>6</v>
      </c>
      <c r="C9" s="6">
        <v>6408551.9683279572</v>
      </c>
      <c r="D9" s="6">
        <v>6515839.9895761795</v>
      </c>
      <c r="E9" s="6">
        <v>6294971.0457392521</v>
      </c>
      <c r="F9" s="6">
        <f t="shared" si="0"/>
        <v>6406454.3345477963</v>
      </c>
    </row>
    <row r="10" spans="1:6" x14ac:dyDescent="0.25">
      <c r="A10" s="1">
        <v>4</v>
      </c>
      <c r="B10" s="1" t="s">
        <v>7</v>
      </c>
      <c r="C10" s="6">
        <v>572406.36669056583</v>
      </c>
      <c r="D10" s="6">
        <v>558217.02188657608</v>
      </c>
      <c r="E10" s="6">
        <v>562278.18383426149</v>
      </c>
      <c r="F10" s="6">
        <f t="shared" si="0"/>
        <v>564300.52413713443</v>
      </c>
    </row>
    <row r="11" spans="1:6" x14ac:dyDescent="0.25">
      <c r="A11" s="1">
        <v>5</v>
      </c>
      <c r="B11" s="1" t="s">
        <v>8</v>
      </c>
      <c r="C11" s="6">
        <v>3976547.4270996619</v>
      </c>
      <c r="D11" s="6">
        <v>4339941.7793680253</v>
      </c>
      <c r="E11" s="6">
        <v>4145570.8001418347</v>
      </c>
      <c r="F11" s="6">
        <f t="shared" si="0"/>
        <v>4154020.0022031739</v>
      </c>
    </row>
    <row r="12" spans="1:6" x14ac:dyDescent="0.25">
      <c r="A12" s="1">
        <v>6</v>
      </c>
      <c r="B12" s="1" t="s">
        <v>9</v>
      </c>
      <c r="C12" s="6">
        <v>505775.14258350478</v>
      </c>
      <c r="D12" s="6">
        <v>506603.82476269372</v>
      </c>
      <c r="E12" s="6">
        <v>530554.1373541666</v>
      </c>
      <c r="F12" s="6">
        <f t="shared" si="0"/>
        <v>514311.03490012168</v>
      </c>
    </row>
    <row r="13" spans="1:6" x14ac:dyDescent="0.25">
      <c r="A13" s="1">
        <v>7</v>
      </c>
      <c r="B13" s="1" t="s">
        <v>10</v>
      </c>
      <c r="C13" s="6">
        <v>1012347.8968465433</v>
      </c>
      <c r="D13" s="6">
        <v>1126725.2891311152</v>
      </c>
      <c r="E13" s="6">
        <v>1112788.9662069511</v>
      </c>
      <c r="F13" s="6">
        <f t="shared" si="0"/>
        <v>1083954.050728203</v>
      </c>
    </row>
    <row r="14" spans="1:6" x14ac:dyDescent="0.25">
      <c r="A14" s="1">
        <v>8</v>
      </c>
      <c r="B14" s="1" t="s">
        <v>11</v>
      </c>
      <c r="C14" s="6">
        <v>864297.34154987941</v>
      </c>
      <c r="D14" s="6">
        <v>981134.09342143801</v>
      </c>
      <c r="E14" s="6">
        <v>865485.84181597619</v>
      </c>
      <c r="F14" s="6">
        <f t="shared" si="0"/>
        <v>903639.09226243116</v>
      </c>
    </row>
    <row r="15" spans="1:6" x14ac:dyDescent="0.25">
      <c r="A15" s="1">
        <v>9</v>
      </c>
      <c r="B15" s="1" t="s">
        <v>12</v>
      </c>
      <c r="C15" s="6">
        <v>4382399.3593707364</v>
      </c>
      <c r="D15" s="6">
        <v>4614619.3708188524</v>
      </c>
      <c r="E15" s="6">
        <v>5023363.3382246867</v>
      </c>
      <c r="F15" s="6">
        <f t="shared" si="0"/>
        <v>4673460.6894714246</v>
      </c>
    </row>
    <row r="16" spans="1:6" x14ac:dyDescent="0.25">
      <c r="A16" s="1">
        <v>10</v>
      </c>
      <c r="B16" s="1" t="s">
        <v>13</v>
      </c>
      <c r="C16" s="6">
        <v>4027085.8868932081</v>
      </c>
      <c r="D16" s="6">
        <v>4269078.8311675647</v>
      </c>
      <c r="E16" s="6">
        <v>4341258.1085551642</v>
      </c>
      <c r="F16" s="6">
        <f t="shared" si="0"/>
        <v>4212474.2755386457</v>
      </c>
    </row>
    <row r="17" spans="1:6" x14ac:dyDescent="0.25">
      <c r="A17" s="1">
        <v>11</v>
      </c>
      <c r="B17" s="1" t="s">
        <v>14</v>
      </c>
      <c r="C17" s="6">
        <v>4400882.5701731546</v>
      </c>
      <c r="D17" s="6">
        <v>4360896.2126822276</v>
      </c>
      <c r="E17" s="6">
        <v>4442522.1704739556</v>
      </c>
      <c r="F17" s="6">
        <f t="shared" si="0"/>
        <v>4401433.6511097793</v>
      </c>
    </row>
    <row r="18" spans="1:6" x14ac:dyDescent="0.25">
      <c r="A18" s="1">
        <v>12</v>
      </c>
      <c r="B18" s="1" t="s">
        <v>15</v>
      </c>
      <c r="C18" s="6">
        <v>6465248.4174537668</v>
      </c>
      <c r="D18" s="6">
        <v>6787585.2759058326</v>
      </c>
      <c r="E18" s="6">
        <v>7166185.9394126171</v>
      </c>
      <c r="F18" s="6">
        <f t="shared" si="0"/>
        <v>6806339.8775907382</v>
      </c>
    </row>
    <row r="19" spans="1:6" x14ac:dyDescent="0.25">
      <c r="A19" s="1">
        <v>13</v>
      </c>
      <c r="B19" s="1" t="s">
        <v>16</v>
      </c>
      <c r="C19" s="6">
        <v>6521162.0235747434</v>
      </c>
      <c r="D19" s="6">
        <v>6831632.5548517741</v>
      </c>
      <c r="E19" s="6">
        <v>7030696.2510521561</v>
      </c>
      <c r="F19" s="6">
        <f t="shared" si="0"/>
        <v>6794496.9431595579</v>
      </c>
    </row>
    <row r="20" spans="1:6" x14ac:dyDescent="0.25">
      <c r="A20" s="1">
        <v>14</v>
      </c>
      <c r="B20" s="1" t="s">
        <v>17</v>
      </c>
      <c r="C20" s="6">
        <v>1525556.9642810135</v>
      </c>
      <c r="D20" s="6">
        <v>1634361.3448196184</v>
      </c>
      <c r="E20" s="6">
        <v>1675803.9110688986</v>
      </c>
      <c r="F20" s="6">
        <f t="shared" si="0"/>
        <v>1611907.4067231768</v>
      </c>
    </row>
    <row r="21" spans="1:6" x14ac:dyDescent="0.25">
      <c r="A21" s="1">
        <v>15</v>
      </c>
      <c r="B21" s="1" t="s">
        <v>18</v>
      </c>
      <c r="C21" s="6">
        <v>1019925.6607681337</v>
      </c>
      <c r="D21" s="6">
        <v>1015200.4422699392</v>
      </c>
      <c r="E21" s="6">
        <v>1051071.0907278899</v>
      </c>
      <c r="F21" s="6">
        <f t="shared" si="0"/>
        <v>1028732.3979219877</v>
      </c>
    </row>
    <row r="22" spans="1:6" x14ac:dyDescent="0.25">
      <c r="A22" s="1">
        <v>16</v>
      </c>
      <c r="B22" s="1" t="s">
        <v>19</v>
      </c>
      <c r="C22" s="6">
        <v>270571.95943510806</v>
      </c>
      <c r="D22" s="6">
        <v>295969.62944284565</v>
      </c>
      <c r="E22" s="6">
        <v>297839.84733098414</v>
      </c>
      <c r="F22" s="6">
        <f t="shared" si="0"/>
        <v>288127.14540297928</v>
      </c>
    </row>
    <row r="23" spans="1:6" x14ac:dyDescent="0.25">
      <c r="A23" s="1">
        <v>17</v>
      </c>
      <c r="B23" s="1" t="s">
        <v>20</v>
      </c>
      <c r="C23" s="6">
        <v>8138778.397979049</v>
      </c>
      <c r="D23" s="6">
        <v>8175693.0307314172</v>
      </c>
      <c r="E23" s="6">
        <v>8326064.1891832538</v>
      </c>
      <c r="F23" s="6">
        <f t="shared" si="0"/>
        <v>8213511.8726312397</v>
      </c>
    </row>
    <row r="24" spans="1:6" x14ac:dyDescent="0.25">
      <c r="A24" s="1">
        <v>18</v>
      </c>
      <c r="B24" s="1" t="s">
        <v>21</v>
      </c>
      <c r="C24" s="6">
        <v>3980619.667367145</v>
      </c>
      <c r="D24" s="6">
        <v>3807488.4763149321</v>
      </c>
      <c r="E24" s="6">
        <v>3890613.4981789994</v>
      </c>
      <c r="F24" s="6">
        <f t="shared" si="0"/>
        <v>3892907.2139536925</v>
      </c>
    </row>
    <row r="25" spans="1:6" x14ac:dyDescent="0.25">
      <c r="A25" s="1">
        <v>19</v>
      </c>
      <c r="B25" s="1" t="s">
        <v>22</v>
      </c>
      <c r="C25" s="6">
        <v>10978213.641715501</v>
      </c>
      <c r="D25" s="6">
        <v>11173241.751946431</v>
      </c>
      <c r="E25" s="6">
        <v>11633186.536581229</v>
      </c>
      <c r="F25" s="6">
        <f t="shared" si="0"/>
        <v>11261547.310081055</v>
      </c>
    </row>
    <row r="26" spans="1:6" x14ac:dyDescent="0.25">
      <c r="A26" s="1">
        <v>20</v>
      </c>
      <c r="B26" s="1" t="s">
        <v>23</v>
      </c>
      <c r="C26" s="6">
        <v>3976465.4425353659</v>
      </c>
      <c r="D26" s="6">
        <v>3908927.9233617461</v>
      </c>
      <c r="E26" s="6">
        <v>4728419.3645694684</v>
      </c>
      <c r="F26" s="6">
        <f t="shared" si="0"/>
        <v>4204604.2434888603</v>
      </c>
    </row>
    <row r="27" spans="1:6" x14ac:dyDescent="0.25">
      <c r="A27" s="1">
        <v>21</v>
      </c>
      <c r="B27" s="1" t="s">
        <v>24</v>
      </c>
      <c r="C27" s="6">
        <v>7190438.3531148639</v>
      </c>
      <c r="D27" s="6">
        <v>7351641.7121536881</v>
      </c>
      <c r="E27" s="6">
        <v>7943239.8359552957</v>
      </c>
      <c r="F27" s="6">
        <f t="shared" si="0"/>
        <v>7495106.6337412819</v>
      </c>
    </row>
    <row r="28" spans="1:6" x14ac:dyDescent="0.25">
      <c r="A28" s="1">
        <v>22</v>
      </c>
      <c r="B28" s="1" t="s">
        <v>25</v>
      </c>
      <c r="C28" s="6">
        <v>13218747.906887863</v>
      </c>
      <c r="D28" s="6">
        <v>14421947.645721123</v>
      </c>
      <c r="E28" s="6">
        <v>14825471.229671676</v>
      </c>
      <c r="F28" s="6">
        <f t="shared" si="0"/>
        <v>14155388.927426888</v>
      </c>
    </row>
    <row r="29" spans="1:6" x14ac:dyDescent="0.25">
      <c r="A29" s="1">
        <v>23</v>
      </c>
      <c r="B29" s="1" t="s">
        <v>26</v>
      </c>
      <c r="C29" s="6">
        <v>3709379.74452936</v>
      </c>
      <c r="D29" s="6">
        <v>3976998.8061177209</v>
      </c>
      <c r="E29" s="6">
        <v>4129659.9906192245</v>
      </c>
      <c r="F29" s="6">
        <f t="shared" si="0"/>
        <v>3938679.5137554351</v>
      </c>
    </row>
    <row r="30" spans="1:6" x14ac:dyDescent="0.25">
      <c r="A30" s="1">
        <v>24</v>
      </c>
      <c r="B30" s="1" t="s">
        <v>27</v>
      </c>
      <c r="C30" s="6">
        <v>3256328.4707121686</v>
      </c>
      <c r="D30" s="6">
        <v>3539841.3750747582</v>
      </c>
      <c r="E30" s="6">
        <v>3853883.2844561897</v>
      </c>
      <c r="F30" s="6">
        <f t="shared" si="0"/>
        <v>3550017.710081039</v>
      </c>
    </row>
    <row r="31" spans="1:6" x14ac:dyDescent="0.25">
      <c r="A31" s="1">
        <v>25</v>
      </c>
      <c r="B31" s="1" t="s">
        <v>28</v>
      </c>
      <c r="C31" s="6">
        <v>13926899.187437315</v>
      </c>
      <c r="D31" s="6">
        <v>14486938.423513688</v>
      </c>
      <c r="E31" s="6">
        <v>15665252.894618649</v>
      </c>
      <c r="F31" s="6">
        <f t="shared" si="0"/>
        <v>14693030.168523217</v>
      </c>
    </row>
    <row r="32" spans="1:6" x14ac:dyDescent="0.25">
      <c r="A32" s="1">
        <v>26</v>
      </c>
      <c r="B32" s="1" t="s">
        <v>29</v>
      </c>
      <c r="C32" s="6">
        <v>988533.64448162634</v>
      </c>
      <c r="D32" s="6">
        <v>1117904.0947442609</v>
      </c>
      <c r="E32" s="6">
        <v>1105023.70457669</v>
      </c>
      <c r="F32" s="6">
        <f t="shared" si="0"/>
        <v>1070487.1479341926</v>
      </c>
    </row>
    <row r="33" spans="1:6" ht="13" x14ac:dyDescent="0.3">
      <c r="A33" s="3"/>
      <c r="B33" s="4" t="s">
        <v>30</v>
      </c>
      <c r="C33" s="7">
        <f>SUM(C7:C32)</f>
        <v>163973560.55672628</v>
      </c>
      <c r="D33" s="7">
        <f>SUM(D7:D32)</f>
        <v>170038350.83992717</v>
      </c>
      <c r="E33" s="7">
        <f>SUM(E7:E32)</f>
        <v>178298175.39558467</v>
      </c>
      <c r="F33" s="7">
        <f>SUM(F7:F32)</f>
        <v>170770028.93074605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BFA5-60CE-49DA-A41B-ED27C28F7ACE}">
  <dimension ref="A2:F33"/>
  <sheetViews>
    <sheetView workbookViewId="0">
      <selection activeCell="C7" sqref="C7:E32"/>
    </sheetView>
  </sheetViews>
  <sheetFormatPr baseColWidth="10" defaultRowHeight="12.5" x14ac:dyDescent="0.25"/>
  <cols>
    <col min="1" max="1" width="4.7265625" customWidth="1"/>
    <col min="2" max="2" width="21" customWidth="1"/>
    <col min="3" max="3" width="18.453125" customWidth="1"/>
    <col min="4" max="4" width="18.1796875" customWidth="1"/>
    <col min="5" max="5" width="19.453125" customWidth="1"/>
    <col min="6" max="6" width="19.1796875" customWidth="1"/>
  </cols>
  <sheetData>
    <row r="2" spans="1:6" ht="13" x14ac:dyDescent="0.3">
      <c r="A2" s="1"/>
      <c r="B2" s="2" t="s">
        <v>0</v>
      </c>
      <c r="C2" s="5" t="s">
        <v>32</v>
      </c>
      <c r="D2" s="5" t="s">
        <v>33</v>
      </c>
      <c r="E2" s="5" t="s">
        <v>34</v>
      </c>
      <c r="F2" s="5" t="s">
        <v>35</v>
      </c>
    </row>
    <row r="3" spans="1:6" ht="13" x14ac:dyDescent="0.3">
      <c r="A3" s="1"/>
      <c r="B3" s="2" t="s">
        <v>1</v>
      </c>
      <c r="C3" s="1"/>
      <c r="D3" s="1"/>
      <c r="E3" s="1"/>
      <c r="F3" s="10" t="s">
        <v>41</v>
      </c>
    </row>
    <row r="4" spans="1:6" ht="39" x14ac:dyDescent="0.3">
      <c r="A4" s="1"/>
      <c r="B4" s="3" t="s">
        <v>45</v>
      </c>
      <c r="C4" s="11" t="s">
        <v>47</v>
      </c>
      <c r="D4" s="11" t="s">
        <v>48</v>
      </c>
      <c r="E4" s="11" t="s">
        <v>49</v>
      </c>
      <c r="F4" s="8" t="s">
        <v>50</v>
      </c>
    </row>
    <row r="5" spans="1:6" ht="13" x14ac:dyDescent="0.3">
      <c r="A5" s="1"/>
      <c r="B5" s="2" t="s">
        <v>2</v>
      </c>
      <c r="C5" s="1"/>
      <c r="D5" s="1"/>
      <c r="E5" s="1" t="s">
        <v>36</v>
      </c>
      <c r="F5" s="1"/>
    </row>
    <row r="6" spans="1:6" ht="13" x14ac:dyDescent="0.3">
      <c r="A6" s="1"/>
      <c r="B6" s="2" t="s">
        <v>3</v>
      </c>
      <c r="C6" s="1"/>
      <c r="D6" s="1"/>
      <c r="E6" s="1"/>
      <c r="F6" s="1"/>
    </row>
    <row r="7" spans="1:6" x14ac:dyDescent="0.25">
      <c r="A7" s="1">
        <v>1</v>
      </c>
      <c r="B7" s="1" t="s">
        <v>4</v>
      </c>
      <c r="C7" s="6">
        <v>1201184</v>
      </c>
      <c r="D7" s="6">
        <v>1209530</v>
      </c>
      <c r="E7" s="6">
        <v>1222210</v>
      </c>
      <c r="F7" s="6">
        <f>AVERAGE(C7:E7)</f>
        <v>1210974.6666666667</v>
      </c>
    </row>
    <row r="8" spans="1:6" x14ac:dyDescent="0.25">
      <c r="A8" s="1">
        <v>2</v>
      </c>
      <c r="B8" s="1" t="s">
        <v>5</v>
      </c>
      <c r="C8" s="6">
        <v>947369</v>
      </c>
      <c r="D8" s="6">
        <v>949795</v>
      </c>
      <c r="E8" s="6">
        <v>950609</v>
      </c>
      <c r="F8" s="6">
        <f t="shared" ref="F8:F32" si="0">AVERAGE(C8:E8)</f>
        <v>949257.66666666663</v>
      </c>
    </row>
    <row r="9" spans="1:6" x14ac:dyDescent="0.25">
      <c r="A9" s="1">
        <v>3</v>
      </c>
      <c r="B9" s="1" t="s">
        <v>6</v>
      </c>
      <c r="C9" s="6">
        <v>341873</v>
      </c>
      <c r="D9" s="6">
        <v>343180</v>
      </c>
      <c r="E9" s="6">
        <v>344987</v>
      </c>
      <c r="F9" s="6">
        <f t="shared" si="0"/>
        <v>343346.66666666669</v>
      </c>
    </row>
    <row r="10" spans="1:6" x14ac:dyDescent="0.25">
      <c r="A10" s="1">
        <v>4</v>
      </c>
      <c r="B10" s="1" t="s">
        <v>7</v>
      </c>
      <c r="C10" s="6">
        <v>34712</v>
      </c>
      <c r="D10" s="6">
        <v>34560</v>
      </c>
      <c r="E10" s="6">
        <v>34407</v>
      </c>
      <c r="F10" s="6">
        <f t="shared" si="0"/>
        <v>34559.666666666664</v>
      </c>
    </row>
    <row r="11" spans="1:6" x14ac:dyDescent="0.25">
      <c r="A11" s="1">
        <v>5</v>
      </c>
      <c r="B11" s="1" t="s">
        <v>8</v>
      </c>
      <c r="C11" s="6">
        <v>125123</v>
      </c>
      <c r="D11" s="6">
        <v>126680</v>
      </c>
      <c r="E11" s="6">
        <v>128428</v>
      </c>
      <c r="F11" s="6">
        <f t="shared" si="0"/>
        <v>126743.66666666667</v>
      </c>
    </row>
    <row r="12" spans="1:6" x14ac:dyDescent="0.25">
      <c r="A12" s="1">
        <v>6</v>
      </c>
      <c r="B12" s="1" t="s">
        <v>9</v>
      </c>
      <c r="C12" s="6">
        <v>31780</v>
      </c>
      <c r="D12" s="6">
        <v>31952</v>
      </c>
      <c r="E12" s="6">
        <v>32169</v>
      </c>
      <c r="F12" s="6">
        <f t="shared" si="0"/>
        <v>31967</v>
      </c>
    </row>
    <row r="13" spans="1:6" x14ac:dyDescent="0.25">
      <c r="A13" s="1">
        <v>7</v>
      </c>
      <c r="B13" s="1" t="s">
        <v>10</v>
      </c>
      <c r="C13" s="6">
        <v>36296</v>
      </c>
      <c r="D13" s="6">
        <v>36549</v>
      </c>
      <c r="E13" s="6">
        <v>36869</v>
      </c>
      <c r="F13" s="6">
        <f t="shared" si="0"/>
        <v>36571.333333333336</v>
      </c>
    </row>
    <row r="14" spans="1:6" x14ac:dyDescent="0.25">
      <c r="A14" s="1">
        <v>8</v>
      </c>
      <c r="B14" s="1" t="s">
        <v>11</v>
      </c>
      <c r="C14" s="6">
        <v>38281</v>
      </c>
      <c r="D14" s="6">
        <v>38305</v>
      </c>
      <c r="E14" s="6">
        <v>38207</v>
      </c>
      <c r="F14" s="6">
        <f t="shared" si="0"/>
        <v>38264.333333333336</v>
      </c>
    </row>
    <row r="15" spans="1:6" x14ac:dyDescent="0.25">
      <c r="A15" s="1">
        <v>9</v>
      </c>
      <c r="B15" s="1" t="s">
        <v>12</v>
      </c>
      <c r="C15" s="6">
        <v>95745</v>
      </c>
      <c r="D15" s="6">
        <v>97049</v>
      </c>
      <c r="E15" s="6">
        <v>98481</v>
      </c>
      <c r="F15" s="6">
        <f t="shared" si="0"/>
        <v>97091.666666666672</v>
      </c>
    </row>
    <row r="16" spans="1:6" x14ac:dyDescent="0.25">
      <c r="A16" s="1">
        <v>10</v>
      </c>
      <c r="B16" s="1" t="s">
        <v>13</v>
      </c>
      <c r="C16" s="6">
        <v>232947</v>
      </c>
      <c r="D16" s="6">
        <v>235151</v>
      </c>
      <c r="E16" s="6">
        <v>237134</v>
      </c>
      <c r="F16" s="6">
        <f t="shared" si="0"/>
        <v>235077.33333333334</v>
      </c>
    </row>
    <row r="17" spans="1:6" x14ac:dyDescent="0.25">
      <c r="A17" s="1">
        <v>11</v>
      </c>
      <c r="B17" s="1" t="s">
        <v>14</v>
      </c>
      <c r="C17" s="6">
        <v>240662</v>
      </c>
      <c r="D17" s="6">
        <v>241747</v>
      </c>
      <c r="E17" s="6">
        <v>242193</v>
      </c>
      <c r="F17" s="6">
        <f t="shared" si="0"/>
        <v>241534</v>
      </c>
    </row>
    <row r="18" spans="1:6" x14ac:dyDescent="0.25">
      <c r="A18" s="1">
        <v>12</v>
      </c>
      <c r="B18" s="1" t="s">
        <v>15</v>
      </c>
      <c r="C18" s="6">
        <v>194816</v>
      </c>
      <c r="D18" s="6">
        <v>192347</v>
      </c>
      <c r="E18" s="6">
        <v>190610</v>
      </c>
      <c r="F18" s="6">
        <f t="shared" si="0"/>
        <v>192591</v>
      </c>
    </row>
    <row r="19" spans="1:6" x14ac:dyDescent="0.25">
      <c r="A19" s="1">
        <v>13</v>
      </c>
      <c r="B19" s="1" t="s">
        <v>16</v>
      </c>
      <c r="C19" s="6">
        <v>253873</v>
      </c>
      <c r="D19" s="6">
        <v>255485</v>
      </c>
      <c r="E19" s="6">
        <v>257000</v>
      </c>
      <c r="F19" s="6">
        <f t="shared" si="0"/>
        <v>255452.66666666666</v>
      </c>
    </row>
    <row r="20" spans="1:6" x14ac:dyDescent="0.25">
      <c r="A20" s="1">
        <v>14</v>
      </c>
      <c r="B20" s="1" t="s">
        <v>17</v>
      </c>
      <c r="C20" s="6">
        <v>73233</v>
      </c>
      <c r="D20" s="6">
        <v>73115</v>
      </c>
      <c r="E20" s="6">
        <v>72852</v>
      </c>
      <c r="F20" s="6">
        <f t="shared" si="0"/>
        <v>73066.666666666672</v>
      </c>
    </row>
    <row r="21" spans="1:6" x14ac:dyDescent="0.25">
      <c r="A21" s="1">
        <v>15</v>
      </c>
      <c r="B21" s="1" t="s">
        <v>18</v>
      </c>
      <c r="C21" s="6">
        <v>53496</v>
      </c>
      <c r="D21" s="6">
        <v>53390</v>
      </c>
      <c r="E21" s="6">
        <v>53167</v>
      </c>
      <c r="F21" s="6">
        <f t="shared" si="0"/>
        <v>53351</v>
      </c>
    </row>
    <row r="22" spans="1:6" x14ac:dyDescent="0.25">
      <c r="A22" s="1">
        <v>16</v>
      </c>
      <c r="B22" s="1" t="s">
        <v>19</v>
      </c>
      <c r="C22" s="6">
        <v>14487</v>
      </c>
      <c r="D22" s="6">
        <v>14520</v>
      </c>
      <c r="E22" s="6">
        <v>14663</v>
      </c>
      <c r="F22" s="6">
        <f t="shared" si="0"/>
        <v>14556.666666666666</v>
      </c>
    </row>
    <row r="23" spans="1:6" x14ac:dyDescent="0.25">
      <c r="A23" s="1">
        <v>17</v>
      </c>
      <c r="B23" s="1" t="s">
        <v>20</v>
      </c>
      <c r="C23" s="6">
        <v>443838</v>
      </c>
      <c r="D23" s="6">
        <v>445797</v>
      </c>
      <c r="E23" s="6">
        <v>447670</v>
      </c>
      <c r="F23" s="6">
        <f t="shared" si="0"/>
        <v>445768.33333333331</v>
      </c>
    </row>
    <row r="24" spans="1:6" x14ac:dyDescent="0.25">
      <c r="A24" s="1">
        <v>18</v>
      </c>
      <c r="B24" s="1" t="s">
        <v>21</v>
      </c>
      <c r="C24" s="6">
        <v>187288</v>
      </c>
      <c r="D24" s="6">
        <v>187572</v>
      </c>
      <c r="E24" s="6">
        <v>188098</v>
      </c>
      <c r="F24" s="6">
        <f t="shared" si="0"/>
        <v>187652.66666666666</v>
      </c>
    </row>
    <row r="25" spans="1:6" x14ac:dyDescent="0.25">
      <c r="A25" s="1">
        <v>19</v>
      </c>
      <c r="B25" s="1" t="s">
        <v>22</v>
      </c>
      <c r="C25" s="6">
        <v>533198</v>
      </c>
      <c r="D25" s="6">
        <v>536746</v>
      </c>
      <c r="E25" s="6">
        <v>540445</v>
      </c>
      <c r="F25" s="6">
        <f t="shared" si="0"/>
        <v>536796.33333333337</v>
      </c>
    </row>
    <row r="26" spans="1:6" x14ac:dyDescent="0.25">
      <c r="A26" s="1">
        <v>20</v>
      </c>
      <c r="B26" s="1" t="s">
        <v>23</v>
      </c>
      <c r="C26" s="6">
        <v>225717</v>
      </c>
      <c r="D26" s="6">
        <v>226619</v>
      </c>
      <c r="E26" s="6">
        <v>227047</v>
      </c>
      <c r="F26" s="6">
        <f t="shared" si="0"/>
        <v>226461</v>
      </c>
    </row>
    <row r="27" spans="1:6" x14ac:dyDescent="0.25">
      <c r="A27" s="1">
        <v>21</v>
      </c>
      <c r="B27" s="1" t="s">
        <v>24</v>
      </c>
      <c r="C27" s="6">
        <v>301781</v>
      </c>
      <c r="D27" s="6">
        <v>303836</v>
      </c>
      <c r="E27" s="6">
        <v>308467</v>
      </c>
      <c r="F27" s="6">
        <f t="shared" si="0"/>
        <v>304694.66666666669</v>
      </c>
    </row>
    <row r="28" spans="1:6" x14ac:dyDescent="0.25">
      <c r="A28" s="1">
        <v>22</v>
      </c>
      <c r="B28" s="1" t="s">
        <v>25</v>
      </c>
      <c r="C28" s="6">
        <v>619893</v>
      </c>
      <c r="D28" s="6">
        <v>623912</v>
      </c>
      <c r="E28" s="6">
        <v>628501</v>
      </c>
      <c r="F28" s="6">
        <f t="shared" si="0"/>
        <v>624102</v>
      </c>
    </row>
    <row r="29" spans="1:6" x14ac:dyDescent="0.25">
      <c r="A29" s="1">
        <v>23</v>
      </c>
      <c r="B29" s="1" t="s">
        <v>26</v>
      </c>
      <c r="C29" s="6">
        <v>270347</v>
      </c>
      <c r="D29" s="6">
        <v>271444</v>
      </c>
      <c r="E29" s="6">
        <v>272524</v>
      </c>
      <c r="F29" s="6">
        <f t="shared" si="0"/>
        <v>271438.33333333331</v>
      </c>
    </row>
    <row r="30" spans="1:6" x14ac:dyDescent="0.25">
      <c r="A30" s="1">
        <v>24</v>
      </c>
      <c r="B30" s="1" t="s">
        <v>27</v>
      </c>
      <c r="C30" s="6">
        <v>165956</v>
      </c>
      <c r="D30" s="6">
        <v>166096</v>
      </c>
      <c r="E30" s="6">
        <v>166092</v>
      </c>
      <c r="F30" s="6">
        <f t="shared" si="0"/>
        <v>166048</v>
      </c>
    </row>
    <row r="31" spans="1:6" x14ac:dyDescent="0.25">
      <c r="A31" s="1">
        <v>25</v>
      </c>
      <c r="B31" s="1" t="s">
        <v>28</v>
      </c>
      <c r="C31" s="6">
        <v>400623</v>
      </c>
      <c r="D31" s="6">
        <v>404080</v>
      </c>
      <c r="E31" s="6">
        <v>409048</v>
      </c>
      <c r="F31" s="6">
        <f t="shared" si="0"/>
        <v>404583.66666666669</v>
      </c>
    </row>
    <row r="32" spans="1:6" x14ac:dyDescent="0.25">
      <c r="A32" s="1">
        <v>26</v>
      </c>
      <c r="B32" s="1" t="s">
        <v>29</v>
      </c>
      <c r="C32" s="6">
        <v>67370</v>
      </c>
      <c r="D32" s="6">
        <v>67281</v>
      </c>
      <c r="E32" s="6">
        <v>67164</v>
      </c>
      <c r="F32" s="6">
        <f t="shared" si="0"/>
        <v>67271.666666666672</v>
      </c>
    </row>
    <row r="33" spans="1:6" ht="13" x14ac:dyDescent="0.3">
      <c r="A33" s="3"/>
      <c r="B33" s="4" t="s">
        <v>30</v>
      </c>
      <c r="C33" s="7">
        <f>SUM(C7:C32)</f>
        <v>7131888</v>
      </c>
      <c r="D33" s="7">
        <f>SUM(D7:D32)</f>
        <v>7166738</v>
      </c>
      <c r="E33" s="7">
        <f>SUM(E7:E32)</f>
        <v>7209042</v>
      </c>
      <c r="F33" s="7">
        <f>SUM(F7:F32)</f>
        <v>7169222.666666667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BCC5-D88F-4441-87B1-AACC2D75FD5E}">
  <dimension ref="A2:F33"/>
  <sheetViews>
    <sheetView tabSelected="1" workbookViewId="0">
      <selection activeCell="F15" sqref="F15"/>
    </sheetView>
  </sheetViews>
  <sheetFormatPr baseColWidth="10" defaultRowHeight="12.5" x14ac:dyDescent="0.25"/>
  <cols>
    <col min="1" max="1" width="4.7265625" customWidth="1"/>
    <col min="2" max="2" width="21" customWidth="1"/>
    <col min="3" max="3" width="22.1796875" customWidth="1"/>
    <col min="4" max="4" width="23.453125" customWidth="1"/>
    <col min="5" max="5" width="20.54296875" customWidth="1"/>
    <col min="6" max="6" width="17.7265625" customWidth="1"/>
    <col min="7" max="7" width="2.7265625" customWidth="1"/>
  </cols>
  <sheetData>
    <row r="2" spans="1:6" ht="13" x14ac:dyDescent="0.3">
      <c r="A2" s="1"/>
      <c r="B2" s="2" t="s">
        <v>0</v>
      </c>
      <c r="C2" s="5" t="s">
        <v>32</v>
      </c>
      <c r="D2" s="5" t="s">
        <v>33</v>
      </c>
      <c r="E2" s="5" t="s">
        <v>34</v>
      </c>
      <c r="F2" s="5" t="s">
        <v>35</v>
      </c>
    </row>
    <row r="3" spans="1:6" ht="13" x14ac:dyDescent="0.3">
      <c r="A3" s="1"/>
      <c r="B3" s="2" t="s">
        <v>1</v>
      </c>
      <c r="C3" s="1"/>
      <c r="D3" s="1"/>
      <c r="E3" s="10" t="s">
        <v>39</v>
      </c>
      <c r="F3" s="9" t="s">
        <v>40</v>
      </c>
    </row>
    <row r="4" spans="1:6" ht="26" x14ac:dyDescent="0.3">
      <c r="A4" s="1"/>
      <c r="B4" s="3" t="s">
        <v>45</v>
      </c>
      <c r="C4" s="8" t="s">
        <v>46</v>
      </c>
      <c r="D4" s="8" t="s">
        <v>50</v>
      </c>
      <c r="E4" s="11" t="s">
        <v>51</v>
      </c>
      <c r="F4" s="11" t="s">
        <v>52</v>
      </c>
    </row>
    <row r="5" spans="1:6" ht="13" x14ac:dyDescent="0.3">
      <c r="A5" s="1"/>
      <c r="B5" s="2" t="s">
        <v>2</v>
      </c>
      <c r="C5" s="1"/>
      <c r="D5" s="1"/>
      <c r="E5" s="1"/>
      <c r="F5" s="1"/>
    </row>
    <row r="6" spans="1:6" ht="13" x14ac:dyDescent="0.3">
      <c r="A6" s="1"/>
      <c r="B6" s="2" t="s">
        <v>3</v>
      </c>
      <c r="C6" s="1" t="s">
        <v>31</v>
      </c>
      <c r="D6" s="1" t="s">
        <v>37</v>
      </c>
      <c r="E6" s="1" t="s">
        <v>38</v>
      </c>
      <c r="F6" s="1"/>
    </row>
    <row r="7" spans="1:6" x14ac:dyDescent="0.25">
      <c r="A7" s="1">
        <v>1</v>
      </c>
      <c r="B7" s="1" t="s">
        <v>4</v>
      </c>
      <c r="C7" s="6">
        <f>ASG!F7</f>
        <v>38093347.763469785</v>
      </c>
      <c r="D7" s="6">
        <f>BEVÖLKERUNG!F7</f>
        <v>1210974.6666666667</v>
      </c>
      <c r="E7" s="12">
        <f>C7/D7*1000</f>
        <v>31456.766860636049</v>
      </c>
      <c r="F7" s="14">
        <f>ROUND(E7/E$33*100,1)</f>
        <v>132.1</v>
      </c>
    </row>
    <row r="8" spans="1:6" x14ac:dyDescent="0.25">
      <c r="A8" s="1">
        <v>2</v>
      </c>
      <c r="B8" s="1" t="s">
        <v>5</v>
      </c>
      <c r="C8" s="6">
        <f>ASG!F8</f>
        <v>16757748.99996219</v>
      </c>
      <c r="D8" s="6">
        <f>BEVÖLKERUNG!F8</f>
        <v>949257.66666666663</v>
      </c>
      <c r="E8" s="12">
        <f t="shared" ref="E8:E32" si="0">C8/D8*1000</f>
        <v>17653.530319968118</v>
      </c>
      <c r="F8" s="14">
        <f t="shared" ref="F8:F33" si="1">ROUND(E8/E$33*100,1)</f>
        <v>74.099999999999994</v>
      </c>
    </row>
    <row r="9" spans="1:6" x14ac:dyDescent="0.25">
      <c r="A9" s="1">
        <v>3</v>
      </c>
      <c r="B9" s="1" t="s">
        <v>6</v>
      </c>
      <c r="C9" s="6">
        <f>ASG!F9</f>
        <v>6406454.3345477963</v>
      </c>
      <c r="D9" s="6">
        <f>BEVÖLKERUNG!F9</f>
        <v>343346.66666666669</v>
      </c>
      <c r="E9" s="12">
        <f t="shared" si="0"/>
        <v>18658.851116115282</v>
      </c>
      <c r="F9" s="14">
        <f t="shared" si="1"/>
        <v>78.3</v>
      </c>
    </row>
    <row r="10" spans="1:6" x14ac:dyDescent="0.25">
      <c r="A10" s="1">
        <v>4</v>
      </c>
      <c r="B10" s="1" t="s">
        <v>7</v>
      </c>
      <c r="C10" s="6">
        <f>ASG!F10</f>
        <v>564300.52413713443</v>
      </c>
      <c r="D10" s="6">
        <f>BEVÖLKERUNG!F10</f>
        <v>34559.666666666664</v>
      </c>
      <c r="E10" s="12">
        <f t="shared" si="0"/>
        <v>16328.297653443837</v>
      </c>
      <c r="F10" s="14">
        <f t="shared" si="1"/>
        <v>68.5</v>
      </c>
    </row>
    <row r="11" spans="1:6" x14ac:dyDescent="0.25">
      <c r="A11" s="1">
        <v>5</v>
      </c>
      <c r="B11" s="1" t="s">
        <v>8</v>
      </c>
      <c r="C11" s="6">
        <f>ASG!F11</f>
        <v>4154020.0022031739</v>
      </c>
      <c r="D11" s="6">
        <f>BEVÖLKERUNG!F11</f>
        <v>126743.66666666667</v>
      </c>
      <c r="E11" s="12">
        <f t="shared" si="0"/>
        <v>32774.971021851241</v>
      </c>
      <c r="F11" s="14">
        <f t="shared" si="1"/>
        <v>137.6</v>
      </c>
    </row>
    <row r="12" spans="1:6" x14ac:dyDescent="0.25">
      <c r="A12" s="1">
        <v>6</v>
      </c>
      <c r="B12" s="1" t="s">
        <v>9</v>
      </c>
      <c r="C12" s="6">
        <f>ASG!F12</f>
        <v>514311.03490012168</v>
      </c>
      <c r="D12" s="6">
        <f>BEVÖLKERUNG!F12</f>
        <v>31967</v>
      </c>
      <c r="E12" s="12">
        <f t="shared" si="0"/>
        <v>16088.811427413322</v>
      </c>
      <c r="F12" s="14">
        <f t="shared" si="1"/>
        <v>67.5</v>
      </c>
    </row>
    <row r="13" spans="1:6" x14ac:dyDescent="0.25">
      <c r="A13" s="1">
        <v>7</v>
      </c>
      <c r="B13" s="1" t="s">
        <v>10</v>
      </c>
      <c r="C13" s="6">
        <f>ASG!F13</f>
        <v>1083954.050728203</v>
      </c>
      <c r="D13" s="6">
        <f>BEVÖLKERUNG!F13</f>
        <v>36571.333333333336</v>
      </c>
      <c r="E13" s="12">
        <f t="shared" si="0"/>
        <v>29639.445760655966</v>
      </c>
      <c r="F13" s="14">
        <f t="shared" si="1"/>
        <v>124.4</v>
      </c>
    </row>
    <row r="14" spans="1:6" x14ac:dyDescent="0.25">
      <c r="A14" s="1">
        <v>8</v>
      </c>
      <c r="B14" s="1" t="s">
        <v>11</v>
      </c>
      <c r="C14" s="6">
        <f>ASG!F14</f>
        <v>903639.09226243116</v>
      </c>
      <c r="D14" s="6">
        <f>BEVÖLKERUNG!F14</f>
        <v>38264.333333333336</v>
      </c>
      <c r="E14" s="12">
        <f t="shared" si="0"/>
        <v>23615.701974748401</v>
      </c>
      <c r="F14" s="14">
        <f t="shared" si="1"/>
        <v>99.1</v>
      </c>
    </row>
    <row r="15" spans="1:6" x14ac:dyDescent="0.25">
      <c r="A15" s="1">
        <v>9</v>
      </c>
      <c r="B15" s="1" t="s">
        <v>12</v>
      </c>
      <c r="C15" s="6">
        <f>ASG!F15</f>
        <v>4673460.6894714246</v>
      </c>
      <c r="D15" s="6">
        <f>BEVÖLKERUNG!F15</f>
        <v>97091.666666666672</v>
      </c>
      <c r="E15" s="12">
        <f t="shared" si="0"/>
        <v>48134.519160292752</v>
      </c>
      <c r="F15" s="14">
        <f t="shared" si="1"/>
        <v>202.1</v>
      </c>
    </row>
    <row r="16" spans="1:6" x14ac:dyDescent="0.25">
      <c r="A16" s="1">
        <v>10</v>
      </c>
      <c r="B16" s="1" t="s">
        <v>13</v>
      </c>
      <c r="C16" s="6">
        <f>ASG!F16</f>
        <v>4212474.2755386457</v>
      </c>
      <c r="D16" s="6">
        <f>BEVÖLKERUNG!F16</f>
        <v>235077.33333333334</v>
      </c>
      <c r="E16" s="12">
        <f t="shared" si="0"/>
        <v>17919.525527224996</v>
      </c>
      <c r="F16" s="14">
        <f t="shared" si="1"/>
        <v>75.2</v>
      </c>
    </row>
    <row r="17" spans="1:6" x14ac:dyDescent="0.25">
      <c r="A17" s="1">
        <v>11</v>
      </c>
      <c r="B17" s="1" t="s">
        <v>14</v>
      </c>
      <c r="C17" s="6">
        <f>ASG!F17</f>
        <v>4401433.6511097793</v>
      </c>
      <c r="D17" s="6">
        <f>BEVÖLKERUNG!F17</f>
        <v>241534</v>
      </c>
      <c r="E17" s="12">
        <f t="shared" si="0"/>
        <v>18222.832607872097</v>
      </c>
      <c r="F17" s="14">
        <f t="shared" si="1"/>
        <v>76.5</v>
      </c>
    </row>
    <row r="18" spans="1:6" x14ac:dyDescent="0.25">
      <c r="A18" s="1">
        <v>12</v>
      </c>
      <c r="B18" s="1" t="s">
        <v>15</v>
      </c>
      <c r="C18" s="6">
        <f>ASG!F18</f>
        <v>6806339.8775907382</v>
      </c>
      <c r="D18" s="6">
        <f>BEVÖLKERUNG!F18</f>
        <v>192591</v>
      </c>
      <c r="E18" s="12">
        <f t="shared" si="0"/>
        <v>35340.903144958691</v>
      </c>
      <c r="F18" s="14">
        <f t="shared" si="1"/>
        <v>148.4</v>
      </c>
    </row>
    <row r="19" spans="1:6" x14ac:dyDescent="0.25">
      <c r="A19" s="1">
        <v>13</v>
      </c>
      <c r="B19" s="1" t="s">
        <v>16</v>
      </c>
      <c r="C19" s="6">
        <f>ASG!F19</f>
        <v>6794496.9431595579</v>
      </c>
      <c r="D19" s="6">
        <f>BEVÖLKERUNG!F19</f>
        <v>255452.66666666666</v>
      </c>
      <c r="E19" s="12">
        <f t="shared" si="0"/>
        <v>26597.87048543719</v>
      </c>
      <c r="F19" s="14">
        <f t="shared" si="1"/>
        <v>111.7</v>
      </c>
    </row>
    <row r="20" spans="1:6" x14ac:dyDescent="0.25">
      <c r="A20" s="1">
        <v>14</v>
      </c>
      <c r="B20" s="1" t="s">
        <v>17</v>
      </c>
      <c r="C20" s="6">
        <f>ASG!F20</f>
        <v>1611907.4067231768</v>
      </c>
      <c r="D20" s="6">
        <f>BEVÖLKERUNG!F20</f>
        <v>73066.666666666672</v>
      </c>
      <c r="E20" s="12">
        <f t="shared" si="0"/>
        <v>22060.776551868294</v>
      </c>
      <c r="F20" s="14">
        <f t="shared" si="1"/>
        <v>92.6</v>
      </c>
    </row>
    <row r="21" spans="1:6" x14ac:dyDescent="0.25">
      <c r="A21" s="1">
        <v>15</v>
      </c>
      <c r="B21" s="1" t="s">
        <v>18</v>
      </c>
      <c r="C21" s="6">
        <f>ASG!F21</f>
        <v>1028732.3979219877</v>
      </c>
      <c r="D21" s="6">
        <f>BEVÖLKERUNG!F21</f>
        <v>53351</v>
      </c>
      <c r="E21" s="12">
        <f t="shared" si="0"/>
        <v>19282.345184195005</v>
      </c>
      <c r="F21" s="14">
        <f t="shared" si="1"/>
        <v>81</v>
      </c>
    </row>
    <row r="22" spans="1:6" x14ac:dyDescent="0.25">
      <c r="A22" s="1">
        <v>16</v>
      </c>
      <c r="B22" s="1" t="s">
        <v>19</v>
      </c>
      <c r="C22" s="6">
        <f>ASG!F22</f>
        <v>288127.14540297928</v>
      </c>
      <c r="D22" s="6">
        <f>BEVÖLKERUNG!F22</f>
        <v>14556.666666666666</v>
      </c>
      <c r="E22" s="12">
        <f t="shared" si="0"/>
        <v>19793.483769382594</v>
      </c>
      <c r="F22" s="14">
        <f t="shared" si="1"/>
        <v>83.1</v>
      </c>
    </row>
    <row r="23" spans="1:6" x14ac:dyDescent="0.25">
      <c r="A23" s="1">
        <v>17</v>
      </c>
      <c r="B23" s="1" t="s">
        <v>20</v>
      </c>
      <c r="C23" s="6">
        <f>ASG!F23</f>
        <v>8213511.8726312397</v>
      </c>
      <c r="D23" s="6">
        <f>BEVÖLKERUNG!F23</f>
        <v>445768.33333333331</v>
      </c>
      <c r="E23" s="12">
        <f t="shared" si="0"/>
        <v>18425.516705533682</v>
      </c>
      <c r="F23" s="14">
        <f t="shared" si="1"/>
        <v>77.400000000000006</v>
      </c>
    </row>
    <row r="24" spans="1:6" x14ac:dyDescent="0.25">
      <c r="A24" s="1">
        <v>18</v>
      </c>
      <c r="B24" s="1" t="s">
        <v>21</v>
      </c>
      <c r="C24" s="6">
        <f>ASG!F24</f>
        <v>3892907.2139536925</v>
      </c>
      <c r="D24" s="6">
        <f>BEVÖLKERUNG!F24</f>
        <v>187652.66666666666</v>
      </c>
      <c r="E24" s="12">
        <f t="shared" si="0"/>
        <v>20745.28053933167</v>
      </c>
      <c r="F24" s="14">
        <f t="shared" si="1"/>
        <v>87.1</v>
      </c>
    </row>
    <row r="25" spans="1:6" x14ac:dyDescent="0.25">
      <c r="A25" s="1">
        <v>19</v>
      </c>
      <c r="B25" s="1" t="s">
        <v>22</v>
      </c>
      <c r="C25" s="6">
        <f>ASG!F25</f>
        <v>11261547.310081055</v>
      </c>
      <c r="D25" s="6">
        <f>BEVÖLKERUNG!F25</f>
        <v>536796.33333333337</v>
      </c>
      <c r="E25" s="12">
        <f t="shared" si="0"/>
        <v>20979.180763308221</v>
      </c>
      <c r="F25" s="14">
        <f t="shared" si="1"/>
        <v>88.1</v>
      </c>
    </row>
    <row r="26" spans="1:6" x14ac:dyDescent="0.25">
      <c r="A26" s="1">
        <v>20</v>
      </c>
      <c r="B26" s="1" t="s">
        <v>23</v>
      </c>
      <c r="C26" s="6">
        <f>ASG!F26</f>
        <v>4204604.2434888603</v>
      </c>
      <c r="D26" s="6">
        <f>BEVÖLKERUNG!F26</f>
        <v>226461</v>
      </c>
      <c r="E26" s="12">
        <f t="shared" si="0"/>
        <v>18566.571036464822</v>
      </c>
      <c r="F26" s="14">
        <f t="shared" si="1"/>
        <v>77.900000000000006</v>
      </c>
    </row>
    <row r="27" spans="1:6" x14ac:dyDescent="0.25">
      <c r="A27" s="1">
        <v>21</v>
      </c>
      <c r="B27" s="1" t="s">
        <v>24</v>
      </c>
      <c r="C27" s="6">
        <f>ASG!F27</f>
        <v>7495106.6337412819</v>
      </c>
      <c r="D27" s="6">
        <f>BEVÖLKERUNG!F27</f>
        <v>304694.66666666669</v>
      </c>
      <c r="E27" s="12">
        <f t="shared" si="0"/>
        <v>24598.745740242521</v>
      </c>
      <c r="F27" s="14">
        <f t="shared" si="1"/>
        <v>103.3</v>
      </c>
    </row>
    <row r="28" spans="1:6" x14ac:dyDescent="0.25">
      <c r="A28" s="1">
        <v>22</v>
      </c>
      <c r="B28" s="1" t="s">
        <v>25</v>
      </c>
      <c r="C28" s="6">
        <f>ASG!F28</f>
        <v>14155388.927426888</v>
      </c>
      <c r="D28" s="6">
        <f>BEVÖLKERUNG!F28</f>
        <v>624102</v>
      </c>
      <c r="E28" s="12">
        <f t="shared" si="0"/>
        <v>22681.210647341122</v>
      </c>
      <c r="F28" s="14">
        <f t="shared" si="1"/>
        <v>95.2</v>
      </c>
    </row>
    <row r="29" spans="1:6" x14ac:dyDescent="0.25">
      <c r="A29" s="1">
        <v>23</v>
      </c>
      <c r="B29" s="1" t="s">
        <v>26</v>
      </c>
      <c r="C29" s="6">
        <f>ASG!F29</f>
        <v>3938679.5137554351</v>
      </c>
      <c r="D29" s="6">
        <f>BEVÖLKERUNG!F29</f>
        <v>271438.33333333331</v>
      </c>
      <c r="E29" s="12">
        <f t="shared" si="0"/>
        <v>14510.402659003341</v>
      </c>
      <c r="F29" s="14">
        <f t="shared" si="1"/>
        <v>60.9</v>
      </c>
    </row>
    <row r="30" spans="1:6" x14ac:dyDescent="0.25">
      <c r="A30" s="1">
        <v>24</v>
      </c>
      <c r="B30" s="1" t="s">
        <v>27</v>
      </c>
      <c r="C30" s="6">
        <f>ASG!F30</f>
        <v>3550017.710081039</v>
      </c>
      <c r="D30" s="6">
        <f>BEVÖLKERUNG!F30</f>
        <v>166048</v>
      </c>
      <c r="E30" s="12">
        <f t="shared" si="0"/>
        <v>21379.466841401518</v>
      </c>
      <c r="F30" s="14">
        <f t="shared" si="1"/>
        <v>89.8</v>
      </c>
    </row>
    <row r="31" spans="1:6" x14ac:dyDescent="0.25">
      <c r="A31" s="1">
        <v>25</v>
      </c>
      <c r="B31" s="1" t="s">
        <v>28</v>
      </c>
      <c r="C31" s="6">
        <f>ASG!F31</f>
        <v>14693030.168523217</v>
      </c>
      <c r="D31" s="6">
        <f>BEVÖLKERUNG!F31</f>
        <v>404583.66666666669</v>
      </c>
      <c r="E31" s="12">
        <f t="shared" si="0"/>
        <v>36316.419517322458</v>
      </c>
      <c r="F31" s="14">
        <f t="shared" si="1"/>
        <v>152.5</v>
      </c>
    </row>
    <row r="32" spans="1:6" x14ac:dyDescent="0.25">
      <c r="A32" s="1">
        <v>26</v>
      </c>
      <c r="B32" s="1" t="s">
        <v>29</v>
      </c>
      <c r="C32" s="6">
        <f>ASG!F32</f>
        <v>1070487.1479341926</v>
      </c>
      <c r="D32" s="6">
        <f>BEVÖLKERUNG!F32</f>
        <v>67271.666666666672</v>
      </c>
      <c r="E32" s="12">
        <f t="shared" si="0"/>
        <v>15912.897672633737</v>
      </c>
      <c r="F32" s="14">
        <f t="shared" si="1"/>
        <v>66.8</v>
      </c>
    </row>
    <row r="33" spans="1:6" ht="13" x14ac:dyDescent="0.3">
      <c r="A33" s="3"/>
      <c r="B33" s="4" t="s">
        <v>30</v>
      </c>
      <c r="C33" s="7">
        <f>SUM(C7:C32)</f>
        <v>170770028.93074605</v>
      </c>
      <c r="D33" s="7">
        <f>SUM(D7:D32)</f>
        <v>7169222.666666667</v>
      </c>
      <c r="E33" s="13">
        <f>C33/D33*1000</f>
        <v>23819.880741707475</v>
      </c>
      <c r="F33" s="15">
        <f t="shared" si="1"/>
        <v>100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ASG</vt:lpstr>
      <vt:lpstr>BEVÖLKERUNG</vt:lpstr>
      <vt:lpstr>Ressourcenindex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cp:lastPrinted>2007-02-15T16:32:06Z</cp:lastPrinted>
  <dcterms:created xsi:type="dcterms:W3CDTF">2006-06-27T10:17:25Z</dcterms:created>
  <dcterms:modified xsi:type="dcterms:W3CDTF">2025-05-05T14:45:03Z</dcterms:modified>
</cp:coreProperties>
</file>