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J16" s="1"/>
  <c r="F12"/>
  <c r="F13" s="1"/>
  <c r="J15" s="1"/>
  <c r="B12"/>
  <c r="C8"/>
  <c r="C15" s="1"/>
  <c r="B20" s="1"/>
  <c r="F5"/>
  <c r="F6" s="1"/>
  <c r="G20" s="1"/>
  <c r="B5"/>
  <c r="C4"/>
  <c r="C11" s="1"/>
  <c r="A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<sst xmlns="http://schemas.openxmlformats.org/spreadsheetml/2006/main" count="23" uniqueCount="20">
  <si>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</si>
  <si>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</si>
  <si>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</si>
  <si>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</si>
  <si>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</si>
  <si>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</si>
  <si>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</si>
  <si>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</si>
  <si>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</si>
  <si>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</si>
  <si>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Umgebung</t>
  </si>
  <si>
    <t>Produktion</t>
  </si>
  <si>
    <t>WS</t>
  </si>
  <si>
    <t>FA_2008_20120424</t>
  </si>
  <si>
    <t>Typ</t>
  </si>
  <si>
    <t>Test</t>
  </si>
  <si>
    <t>SWS</t>
  </si>
  <si>
    <t>LA_2008_20120424</t>
  </si>
  <si>
    <t>RefJahr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</si>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</sst>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2008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2007</v>
      </c>
      <c r="D4" s="9"/>
      <c r="E4" s="9"/>
      <c r="F4" s="10">
        <v>0</v>
      </c>
    </row>
    <row r="5" spans="1:10" ht="18.75" customHeight="1">
      <c r="B5" s="11" t="str">
        <f>"+ Wachstum (LIK) "&amp;F18*100&amp;"%"</f>
        <v>+ Wachstum (LIK) 0%</v>
      </c>
      <c r="C5" s="12"/>
      <c r="D5" s="12"/>
      <c r="E5" s="12"/>
      <c r="F5" s="13">
        <f>F4*F18</f>
        <v>0</v>
      </c>
    </row>
    <row r="6" spans="1:10" ht="18.75" customHeight="1">
      <c r="B6" s="14" t="s">
        <v>2</v>
      </c>
      <c r="C6" s="15"/>
      <c r="D6" s="15"/>
      <c r="E6" s="15"/>
      <c r="F6" s="16">
        <f>F4+F5</f>
        <v>0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2008</v>
      </c>
      <c r="D8" s="20"/>
      <c r="E8" s="20"/>
      <c r="F8" s="21">
        <v>341107820.23917902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2007</v>
      </c>
      <c r="D11" s="9"/>
      <c r="E11" s="9"/>
      <c r="F11" s="10">
        <v>0</v>
      </c>
    </row>
    <row r="12" spans="1:10" ht="18.75" customHeight="1">
      <c r="B12" s="11" t="str">
        <f>"+ Wachstum (LIK) "&amp;F18*100&amp;"%"</f>
        <v>+ Wachstum (LIK) 0%</v>
      </c>
      <c r="C12" s="12"/>
      <c r="D12" s="12"/>
      <c r="E12" s="12"/>
      <c r="F12" s="13">
        <f>F11*F18</f>
        <v>0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0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2008</v>
      </c>
      <c r="D15" s="24"/>
      <c r="E15" s="24"/>
      <c r="F15" s="25">
        <v>341107820.23917902</v>
      </c>
      <c r="H15" s="26">
        <v>0.66666666666666696</v>
      </c>
      <c r="I15" s="27" t="s">
        <v>7</v>
      </c>
      <c r="J15" s="28">
        <f>H15*F15</f>
        <v>227405213.49278611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113702606.74639291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19</v>
      </c>
      <c r="C18" s="49"/>
      <c r="D18" s="49"/>
      <c r="E18" s="49"/>
      <c r="F18" s="32">
        <v>0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2008</v>
      </c>
      <c r="C20" s="34"/>
      <c r="D20" s="34"/>
      <c r="E20" s="35"/>
      <c r="F20" s="35"/>
      <c r="G20" s="50">
        <f>F8+F15</f>
        <v>682215640.47835803</v>
      </c>
      <c r="H20" s="50"/>
      <c r="I20" s="51"/>
    </row>
    <row r="21" spans="1:10" ht="28.5" customHeight="1"/>
    <row r="22" spans="1:10">
      <c r="A22" s="36"/>
      <c r="B22" s="37" t="s">
        <v>10</v>
      </c>
      <c r="C22" s="38" t="s">
        <v>11</v>
      </c>
      <c r="D22" s="36"/>
      <c r="E22" s="39" t="s">
        <v>12</v>
      </c>
      <c r="F22" s="38" t="s">
        <v>13</v>
      </c>
      <c r="G22" s="36"/>
      <c r="H22" s="36"/>
      <c r="I22" s="36"/>
      <c r="J22" s="36"/>
    </row>
    <row r="23" spans="1:10">
      <c r="A23" s="40"/>
      <c r="B23" s="41" t="s">
        <v>14</v>
      </c>
      <c r="C23" s="42" t="s">
        <v>15</v>
      </c>
      <c r="D23" s="40"/>
      <c r="E23" s="43" t="s">
        <v>16</v>
      </c>
      <c r="F23" s="42" t="s">
        <v>17</v>
      </c>
      <c r="G23" s="40"/>
      <c r="H23" s="40"/>
      <c r="I23" s="44" t="s">
        <v>18</v>
      </c>
      <c r="J23" s="45">
        <v>2008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2012-05-31T06:50:10Z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